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莉娜\水电计量工作\屏峰员工宿舍用电计量\2019\"/>
    </mc:Choice>
  </mc:AlternateContent>
  <bookViews>
    <workbookView xWindow="0" yWindow="0" windowWidth="24000" windowHeight="9765"/>
  </bookViews>
  <sheets>
    <sheet name="1月份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64" i="1" l="1"/>
  <c r="E164" i="1"/>
  <c r="G121" i="1"/>
  <c r="E121" i="1"/>
  <c r="G163" i="1"/>
  <c r="E163" i="1"/>
  <c r="G162" i="1"/>
  <c r="E162" i="1"/>
  <c r="G161" i="1"/>
  <c r="E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E149" i="1"/>
  <c r="G148" i="1"/>
  <c r="E148" i="1"/>
  <c r="G140" i="1"/>
  <c r="E140" i="1"/>
  <c r="G139" i="1"/>
  <c r="E139" i="1"/>
  <c r="G138" i="1"/>
  <c r="E138" i="1"/>
  <c r="G137" i="1"/>
  <c r="G141" i="1" s="1"/>
  <c r="E137" i="1"/>
  <c r="E141" i="1" s="1"/>
  <c r="G130" i="1"/>
  <c r="E130" i="1"/>
  <c r="G129" i="1"/>
  <c r="E129" i="1"/>
  <c r="G128" i="1"/>
  <c r="E128" i="1"/>
  <c r="G127" i="1"/>
  <c r="G131" i="1" s="1"/>
  <c r="E127" i="1"/>
  <c r="E131" i="1" s="1"/>
  <c r="G120" i="1"/>
  <c r="E120" i="1"/>
  <c r="G119" i="1"/>
  <c r="E119" i="1"/>
  <c r="G113" i="1"/>
  <c r="E113" i="1"/>
  <c r="G112" i="1"/>
  <c r="E112" i="1"/>
  <c r="G111" i="1"/>
  <c r="E111" i="1"/>
  <c r="G110" i="1"/>
  <c r="G114" i="1" s="1"/>
  <c r="E110" i="1"/>
  <c r="E114" i="1" s="1"/>
  <c r="G105" i="1"/>
  <c r="E105" i="1"/>
  <c r="G104" i="1"/>
  <c r="E104" i="1"/>
  <c r="G103" i="1"/>
  <c r="E103" i="1"/>
  <c r="G102" i="1"/>
  <c r="E102" i="1"/>
  <c r="G101" i="1"/>
  <c r="G106" i="1" s="1"/>
  <c r="E101" i="1"/>
  <c r="E106" i="1" s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G97" i="1" s="1"/>
  <c r="E84" i="1"/>
  <c r="E97" i="1" s="1"/>
  <c r="G79" i="1"/>
  <c r="E79" i="1"/>
  <c r="G78" i="1"/>
  <c r="E78" i="1"/>
  <c r="G77" i="1"/>
  <c r="G80" i="1" s="1"/>
  <c r="E77" i="1"/>
  <c r="E80" i="1" s="1"/>
  <c r="G71" i="1"/>
  <c r="E71" i="1"/>
  <c r="G70" i="1"/>
  <c r="E70" i="1"/>
  <c r="G69" i="1"/>
  <c r="E69" i="1"/>
  <c r="G68" i="1"/>
  <c r="G72" i="1" s="1"/>
  <c r="E68" i="1"/>
  <c r="E72" i="1" s="1"/>
  <c r="G62" i="1"/>
  <c r="E62" i="1"/>
  <c r="G61" i="1"/>
  <c r="G63" i="1" s="1"/>
  <c r="E61" i="1"/>
  <c r="E63" i="1" s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G57" i="1" s="1"/>
  <c r="E4" i="1"/>
  <c r="E57" i="1" s="1"/>
</calcChain>
</file>

<file path=xl/sharedStrings.xml><?xml version="1.0" encoding="utf-8"?>
<sst xmlns="http://schemas.openxmlformats.org/spreadsheetml/2006/main" count="251" uniqueCount="51">
  <si>
    <t>屏峰员工宿舍电表读数统计</t>
  </si>
  <si>
    <t>饮服中心：</t>
  </si>
  <si>
    <t>楼号</t>
  </si>
  <si>
    <t>房间号</t>
  </si>
  <si>
    <t>2018/12/15</t>
  </si>
  <si>
    <t>2019/1/15</t>
  </si>
  <si>
    <t>用量</t>
  </si>
  <si>
    <t>单价</t>
  </si>
  <si>
    <t>费用</t>
  </si>
  <si>
    <t>备注</t>
  </si>
  <si>
    <t>1号楼</t>
  </si>
  <si>
    <t>清真</t>
  </si>
  <si>
    <t>2号楼</t>
  </si>
  <si>
    <t xml:space="preserve"> </t>
  </si>
  <si>
    <t>3号楼</t>
  </si>
  <si>
    <t>4号楼</t>
  </si>
  <si>
    <t>肖晓花、王有红、王秀艳</t>
  </si>
  <si>
    <t>201--203</t>
  </si>
  <si>
    <r>
      <rPr>
        <sz val="11"/>
        <color theme="1"/>
        <rFont val="宋体"/>
        <charset val="134"/>
        <scheme val="minor"/>
      </rPr>
      <t>五层楼梯口5</t>
    </r>
    <r>
      <rPr>
        <sz val="11"/>
        <color theme="1"/>
        <rFont val="宋体"/>
        <charset val="134"/>
        <scheme val="minor"/>
      </rPr>
      <t>12</t>
    </r>
  </si>
  <si>
    <t>张光松.姜桂云</t>
  </si>
  <si>
    <t>2号房间</t>
  </si>
  <si>
    <t>合计</t>
  </si>
  <si>
    <t>饮服中心（美食广场）</t>
  </si>
  <si>
    <t>饮服中心（保洁公司）</t>
  </si>
  <si>
    <t>3号房间</t>
  </si>
  <si>
    <t>家人超市</t>
  </si>
  <si>
    <t>物业管理中心</t>
  </si>
  <si>
    <t>借用集团办公室用房</t>
  </si>
  <si>
    <t>水站</t>
  </si>
  <si>
    <t>物业管理中心（园林绿化）</t>
  </si>
  <si>
    <t>汪建宝、张美兰（夫妻房）</t>
  </si>
  <si>
    <t>物业管理中心（修建安装）</t>
  </si>
  <si>
    <t>晚上值班用</t>
  </si>
  <si>
    <t>修建</t>
  </si>
  <si>
    <t>物业管理中心（1-A区块）</t>
  </si>
  <si>
    <t>1号房间</t>
  </si>
  <si>
    <t>物业管理中心（水电服务）</t>
  </si>
  <si>
    <t>乔艳</t>
  </si>
  <si>
    <t>刘文清</t>
  </si>
  <si>
    <t>祝仙梅</t>
  </si>
  <si>
    <t>张留荣</t>
  </si>
  <si>
    <t>集团办公室</t>
  </si>
  <si>
    <t>电子</t>
  </si>
  <si>
    <t>办公室</t>
  </si>
  <si>
    <t>校医院</t>
  </si>
  <si>
    <t>物业管理中心（公寓）</t>
  </si>
  <si>
    <t>夫妻房</t>
  </si>
  <si>
    <t>公寓罗会菊</t>
  </si>
  <si>
    <t>公寓刘须芳</t>
  </si>
  <si>
    <t>刘友英、刘珍珠</t>
  </si>
  <si>
    <t>新表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</si>
</sst>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8" formatCode="0.000_ "/>
    <numFmt numFmtId="179" formatCode="0;_ "/>
    <numFmt numFmtId="180" formatCode="0_ "/>
    <numFmt numFmtId="181" formatCode="0.00_ "/>
    <numFmt numFmtId="182" formatCode="0;_ఀ"/>
    <numFmt numFmtId="183" formatCode="0;_ꀀ"/>
    <numFmt numFmtId="184" formatCode="0;_Ѐ"/>
    <numFmt numFmtId="185" formatCode="0;_Ā"/>
    <numFmt numFmtId="186" formatCode="0_);[Red]\(0\)"/>
    <numFmt numFmtId="187" formatCode="0;_䀀"/>
    <numFmt numFmtId="188" formatCode="0;_ᰀ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18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83" fontId="1" fillId="0" borderId="2" xfId="0" applyNumberFormat="1" applyFont="1" applyFill="1" applyBorder="1" applyAlignment="1">
      <alignment horizontal="center" vertical="center"/>
    </xf>
    <xf numFmtId="183" fontId="1" fillId="2" borderId="2" xfId="0" applyNumberFormat="1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85" fontId="1" fillId="0" borderId="2" xfId="0" applyNumberFormat="1" applyFont="1" applyFill="1" applyBorder="1" applyAlignment="1">
      <alignment horizontal="center" vertical="center"/>
    </xf>
    <xf numFmtId="18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85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vertical="center" wrapText="1"/>
    </xf>
    <xf numFmtId="180" fontId="0" fillId="0" borderId="0" xfId="0" applyNumberFormat="1" applyFont="1" applyFill="1" applyBorder="1" applyAlignment="1">
      <alignment vertical="center" wrapText="1"/>
    </xf>
    <xf numFmtId="180" fontId="0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88" fontId="1" fillId="0" borderId="2" xfId="0" applyNumberFormat="1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4" fontId="1" fillId="0" borderId="2" xfId="0" applyNumberFormat="1" applyFont="1" applyFill="1" applyBorder="1" applyAlignment="1">
      <alignment horizontal="center" vertical="center"/>
    </xf>
    <xf numFmtId="186" fontId="0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34" workbookViewId="0">
      <selection activeCell="J10" sqref="J10"/>
    </sheetView>
  </sheetViews>
  <sheetFormatPr defaultColWidth="9" defaultRowHeight="13.5"/>
  <cols>
    <col min="1" max="1" width="8.5" style="1" customWidth="1"/>
    <col min="2" max="2" width="15.25" style="1" customWidth="1"/>
    <col min="3" max="4" width="10.875" style="5" customWidth="1"/>
    <col min="5" max="5" width="10" style="6" customWidth="1"/>
    <col min="6" max="6" width="8.25" style="1" customWidth="1"/>
    <col min="7" max="7" width="9.75" style="1" customWidth="1"/>
    <col min="8" max="8" width="11.625" style="7" customWidth="1"/>
    <col min="9" max="9" width="12.125" style="1" customWidth="1"/>
    <col min="10" max="16384" width="9" style="1"/>
  </cols>
  <sheetData>
    <row r="1" spans="1:9" ht="44.1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27" customHeight="1">
      <c r="A2" s="9" t="s">
        <v>1</v>
      </c>
      <c r="B2" s="10"/>
      <c r="C2" s="11"/>
      <c r="D2" s="11"/>
      <c r="E2" s="10"/>
      <c r="F2" s="10"/>
      <c r="G2" s="10"/>
      <c r="H2" s="12"/>
      <c r="I2" s="8"/>
    </row>
    <row r="3" spans="1:9" ht="14.25">
      <c r="A3" s="13" t="s">
        <v>2</v>
      </c>
      <c r="B3" s="14" t="s">
        <v>3</v>
      </c>
      <c r="C3" s="15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3" t="s">
        <v>9</v>
      </c>
    </row>
    <row r="4" spans="1:9" ht="14.25">
      <c r="A4" s="13" t="s">
        <v>10</v>
      </c>
      <c r="B4" s="14">
        <v>108</v>
      </c>
      <c r="C4" s="14">
        <v>5226</v>
      </c>
      <c r="D4" s="14">
        <v>5266</v>
      </c>
      <c r="E4" s="16">
        <f>D4-C4</f>
        <v>40</v>
      </c>
      <c r="F4" s="17">
        <v>0.53800000000000003</v>
      </c>
      <c r="G4" s="18">
        <f t="shared" ref="G4:G56" si="0">E4*F4</f>
        <v>21.520000000000003</v>
      </c>
      <c r="H4" s="13" t="s">
        <v>11</v>
      </c>
    </row>
    <row r="5" spans="1:9" ht="14.25">
      <c r="A5" s="13" t="s">
        <v>12</v>
      </c>
      <c r="B5" s="14">
        <v>101</v>
      </c>
      <c r="C5" s="16">
        <v>1367</v>
      </c>
      <c r="D5" s="16">
        <v>1390</v>
      </c>
      <c r="E5" s="16">
        <f t="shared" ref="E5:E36" si="1">D5-C5</f>
        <v>23</v>
      </c>
      <c r="F5" s="17">
        <v>0.53800000000000003</v>
      </c>
      <c r="G5" s="18">
        <f t="shared" si="0"/>
        <v>12.374000000000001</v>
      </c>
      <c r="H5" s="13"/>
    </row>
    <row r="6" spans="1:9" ht="14.25">
      <c r="A6" s="13" t="s">
        <v>12</v>
      </c>
      <c r="B6" s="14">
        <v>104</v>
      </c>
      <c r="C6" s="16">
        <v>2186</v>
      </c>
      <c r="D6" s="16">
        <v>2242</v>
      </c>
      <c r="E6" s="16">
        <f t="shared" si="1"/>
        <v>56</v>
      </c>
      <c r="F6" s="17">
        <v>0.53800000000000003</v>
      </c>
      <c r="G6" s="18">
        <f t="shared" si="0"/>
        <v>30.128</v>
      </c>
      <c r="H6" s="19"/>
    </row>
    <row r="7" spans="1:9" ht="14.25">
      <c r="A7" s="13" t="s">
        <v>12</v>
      </c>
      <c r="B7" s="14">
        <v>105</v>
      </c>
      <c r="C7" s="16">
        <v>205</v>
      </c>
      <c r="D7" s="16">
        <v>214</v>
      </c>
      <c r="E7" s="16">
        <f t="shared" si="1"/>
        <v>9</v>
      </c>
      <c r="F7" s="17">
        <v>0.53800000000000003</v>
      </c>
      <c r="G7" s="18">
        <f t="shared" si="0"/>
        <v>4.8420000000000005</v>
      </c>
      <c r="H7" s="13"/>
    </row>
    <row r="8" spans="1:9" ht="14.25">
      <c r="A8" s="13" t="s">
        <v>12</v>
      </c>
      <c r="B8" s="14">
        <v>113</v>
      </c>
      <c r="C8" s="14">
        <v>167</v>
      </c>
      <c r="D8" s="14">
        <v>173</v>
      </c>
      <c r="E8" s="16">
        <f t="shared" si="1"/>
        <v>6</v>
      </c>
      <c r="F8" s="17">
        <v>0.53800000000000003</v>
      </c>
      <c r="G8" s="18">
        <f t="shared" si="0"/>
        <v>3.2280000000000002</v>
      </c>
      <c r="H8" s="13"/>
    </row>
    <row r="9" spans="1:9" s="2" customFormat="1" ht="14.25">
      <c r="A9" s="20" t="s">
        <v>12</v>
      </c>
      <c r="B9" s="21">
        <v>117</v>
      </c>
      <c r="C9" s="21">
        <v>1881</v>
      </c>
      <c r="D9" s="21">
        <v>1889</v>
      </c>
      <c r="E9" s="16">
        <f t="shared" si="1"/>
        <v>8</v>
      </c>
      <c r="F9" s="22">
        <v>0.53800000000000003</v>
      </c>
      <c r="G9" s="23">
        <f t="shared" si="0"/>
        <v>4.3040000000000003</v>
      </c>
      <c r="H9" s="20" t="s">
        <v>11</v>
      </c>
    </row>
    <row r="10" spans="1:9" ht="14.25">
      <c r="A10" s="13" t="s">
        <v>12</v>
      </c>
      <c r="B10" s="14">
        <v>204</v>
      </c>
      <c r="C10" s="16">
        <v>1380</v>
      </c>
      <c r="D10" s="16">
        <v>1406</v>
      </c>
      <c r="E10" s="16">
        <f t="shared" si="1"/>
        <v>26</v>
      </c>
      <c r="F10" s="17">
        <v>0.53800000000000003</v>
      </c>
      <c r="G10" s="18">
        <f t="shared" si="0"/>
        <v>13.988000000000001</v>
      </c>
      <c r="H10" s="13"/>
    </row>
    <row r="11" spans="1:9" ht="14.25">
      <c r="A11" s="13" t="s">
        <v>12</v>
      </c>
      <c r="B11" s="14">
        <v>206</v>
      </c>
      <c r="C11" s="16">
        <v>1131</v>
      </c>
      <c r="D11" s="16">
        <v>1160</v>
      </c>
      <c r="E11" s="16">
        <f t="shared" si="1"/>
        <v>29</v>
      </c>
      <c r="F11" s="17">
        <v>0.53800000000000003</v>
      </c>
      <c r="G11" s="18">
        <f t="shared" si="0"/>
        <v>15.602</v>
      </c>
      <c r="H11" s="13"/>
    </row>
    <row r="12" spans="1:9" ht="14.25">
      <c r="A12" s="13" t="s">
        <v>12</v>
      </c>
      <c r="B12" s="14">
        <v>208</v>
      </c>
      <c r="C12" s="16">
        <v>1823</v>
      </c>
      <c r="D12" s="16">
        <v>1919</v>
      </c>
      <c r="E12" s="16">
        <f t="shared" si="1"/>
        <v>96</v>
      </c>
      <c r="F12" s="17">
        <v>0.53800000000000003</v>
      </c>
      <c r="G12" s="18">
        <f t="shared" si="0"/>
        <v>51.648000000000003</v>
      </c>
      <c r="H12" s="13"/>
    </row>
    <row r="13" spans="1:9" ht="14.25">
      <c r="A13" s="13" t="s">
        <v>12</v>
      </c>
      <c r="B13" s="14">
        <v>303</v>
      </c>
      <c r="C13" s="16">
        <v>129</v>
      </c>
      <c r="D13" s="16">
        <v>129</v>
      </c>
      <c r="E13" s="16">
        <f t="shared" si="1"/>
        <v>0</v>
      </c>
      <c r="F13" s="17">
        <v>0.53800000000000003</v>
      </c>
      <c r="G13" s="18">
        <f t="shared" si="0"/>
        <v>0</v>
      </c>
      <c r="H13" s="13"/>
    </row>
    <row r="14" spans="1:9" ht="14.25">
      <c r="A14" s="20" t="s">
        <v>12</v>
      </c>
      <c r="B14" s="21">
        <v>305</v>
      </c>
      <c r="C14" s="24">
        <v>585</v>
      </c>
      <c r="D14" s="24">
        <v>645</v>
      </c>
      <c r="E14" s="16">
        <f t="shared" si="1"/>
        <v>60</v>
      </c>
      <c r="F14" s="22">
        <v>0.53800000000000003</v>
      </c>
      <c r="G14" s="23">
        <f t="shared" si="0"/>
        <v>32.28</v>
      </c>
      <c r="H14" s="13"/>
    </row>
    <row r="15" spans="1:9" ht="14.25">
      <c r="A15" s="13" t="s">
        <v>12</v>
      </c>
      <c r="B15" s="14">
        <v>306</v>
      </c>
      <c r="C15" s="16">
        <v>1936</v>
      </c>
      <c r="D15" s="16">
        <v>2006</v>
      </c>
      <c r="E15" s="16">
        <f t="shared" si="1"/>
        <v>70</v>
      </c>
      <c r="F15" s="17">
        <v>0.53800000000000003</v>
      </c>
      <c r="G15" s="18">
        <f t="shared" si="0"/>
        <v>37.660000000000004</v>
      </c>
      <c r="H15" s="13"/>
    </row>
    <row r="16" spans="1:9" s="2" customFormat="1" ht="14.25">
      <c r="A16" s="20" t="s">
        <v>12</v>
      </c>
      <c r="B16" s="21">
        <v>308</v>
      </c>
      <c r="C16" s="25">
        <v>2294</v>
      </c>
      <c r="D16" s="25">
        <v>2356</v>
      </c>
      <c r="E16" s="16">
        <f t="shared" si="1"/>
        <v>62</v>
      </c>
      <c r="F16" s="22">
        <v>0.53800000000000003</v>
      </c>
      <c r="G16" s="23">
        <f t="shared" si="0"/>
        <v>33.356000000000002</v>
      </c>
      <c r="H16" s="26"/>
    </row>
    <row r="17" spans="1:8" ht="14.25">
      <c r="A17" s="13" t="s">
        <v>12</v>
      </c>
      <c r="B17" s="14">
        <v>309</v>
      </c>
      <c r="C17" s="16">
        <v>1867</v>
      </c>
      <c r="D17" s="16">
        <v>1930</v>
      </c>
      <c r="E17" s="16">
        <f t="shared" si="1"/>
        <v>63</v>
      </c>
      <c r="F17" s="17">
        <v>0.53800000000000003</v>
      </c>
      <c r="G17" s="18">
        <f t="shared" si="0"/>
        <v>33.894000000000005</v>
      </c>
      <c r="H17" s="13"/>
    </row>
    <row r="18" spans="1:8" ht="14.25">
      <c r="A18" s="13" t="s">
        <v>12</v>
      </c>
      <c r="B18" s="14">
        <v>310</v>
      </c>
      <c r="C18" s="16">
        <v>1153</v>
      </c>
      <c r="D18" s="16">
        <v>1174</v>
      </c>
      <c r="E18" s="16">
        <f t="shared" si="1"/>
        <v>21</v>
      </c>
      <c r="F18" s="17">
        <v>0.53800000000000003</v>
      </c>
      <c r="G18" s="18">
        <f t="shared" si="0"/>
        <v>11.298</v>
      </c>
      <c r="H18" s="13" t="s">
        <v>13</v>
      </c>
    </row>
    <row r="19" spans="1:8" ht="14.25">
      <c r="A19" s="13" t="s">
        <v>12</v>
      </c>
      <c r="B19" s="14">
        <v>311</v>
      </c>
      <c r="C19" s="16">
        <v>1894</v>
      </c>
      <c r="D19" s="16">
        <v>1978</v>
      </c>
      <c r="E19" s="16">
        <f t="shared" si="1"/>
        <v>84</v>
      </c>
      <c r="F19" s="17">
        <v>0.53800000000000003</v>
      </c>
      <c r="G19" s="18">
        <f t="shared" si="0"/>
        <v>45.192</v>
      </c>
      <c r="H19" s="13"/>
    </row>
    <row r="20" spans="1:8" ht="14.25">
      <c r="A20" s="13" t="s">
        <v>12</v>
      </c>
      <c r="B20" s="14">
        <v>402</v>
      </c>
      <c r="C20" s="16">
        <v>1465</v>
      </c>
      <c r="D20" s="16">
        <v>1509</v>
      </c>
      <c r="E20" s="16">
        <f t="shared" si="1"/>
        <v>44</v>
      </c>
      <c r="F20" s="17">
        <v>0.53800000000000003</v>
      </c>
      <c r="G20" s="18">
        <f t="shared" si="0"/>
        <v>23.672000000000001</v>
      </c>
      <c r="H20" s="13"/>
    </row>
    <row r="21" spans="1:8" ht="14.25">
      <c r="A21" s="13" t="s">
        <v>12</v>
      </c>
      <c r="B21" s="14">
        <v>404</v>
      </c>
      <c r="C21" s="16">
        <v>1411</v>
      </c>
      <c r="D21" s="16">
        <v>1431</v>
      </c>
      <c r="E21" s="16">
        <f t="shared" si="1"/>
        <v>20</v>
      </c>
      <c r="F21" s="17">
        <v>0.53800000000000003</v>
      </c>
      <c r="G21" s="18">
        <f t="shared" si="0"/>
        <v>10.760000000000002</v>
      </c>
      <c r="H21" s="13"/>
    </row>
    <row r="22" spans="1:8" ht="14.25">
      <c r="A22" s="13" t="s">
        <v>12</v>
      </c>
      <c r="B22" s="14">
        <v>406</v>
      </c>
      <c r="C22" s="16">
        <v>1425</v>
      </c>
      <c r="D22" s="16">
        <v>1503</v>
      </c>
      <c r="E22" s="16">
        <f t="shared" si="1"/>
        <v>78</v>
      </c>
      <c r="F22" s="17">
        <v>0.53800000000000003</v>
      </c>
      <c r="G22" s="18">
        <f t="shared" si="0"/>
        <v>41.964000000000006</v>
      </c>
      <c r="H22" s="13"/>
    </row>
    <row r="23" spans="1:8" ht="14.25">
      <c r="A23" s="13" t="s">
        <v>12</v>
      </c>
      <c r="B23" s="14">
        <v>501</v>
      </c>
      <c r="C23" s="27">
        <v>712</v>
      </c>
      <c r="D23" s="27">
        <v>735</v>
      </c>
      <c r="E23" s="16">
        <f t="shared" si="1"/>
        <v>23</v>
      </c>
      <c r="F23" s="17">
        <v>0.53800000000000003</v>
      </c>
      <c r="G23" s="18">
        <f t="shared" si="0"/>
        <v>12.374000000000001</v>
      </c>
      <c r="H23" s="13"/>
    </row>
    <row r="24" spans="1:8" ht="14.25">
      <c r="A24" s="13" t="s">
        <v>12</v>
      </c>
      <c r="B24" s="14">
        <v>503</v>
      </c>
      <c r="C24" s="16">
        <v>43</v>
      </c>
      <c r="D24" s="16">
        <v>44</v>
      </c>
      <c r="E24" s="16">
        <f t="shared" si="1"/>
        <v>1</v>
      </c>
      <c r="F24" s="17">
        <v>0.53800000000000003</v>
      </c>
      <c r="G24" s="18">
        <f t="shared" si="0"/>
        <v>0.53800000000000003</v>
      </c>
      <c r="H24" s="13"/>
    </row>
    <row r="25" spans="1:8" s="2" customFormat="1" ht="14.25">
      <c r="A25" s="20" t="s">
        <v>12</v>
      </c>
      <c r="B25" s="21">
        <v>507</v>
      </c>
      <c r="C25" s="28">
        <v>2324</v>
      </c>
      <c r="D25" s="28">
        <v>2359</v>
      </c>
      <c r="E25" s="16">
        <f t="shared" si="1"/>
        <v>35</v>
      </c>
      <c r="F25" s="22">
        <v>0.53800000000000003</v>
      </c>
      <c r="G25" s="23">
        <f t="shared" si="0"/>
        <v>18.830000000000002</v>
      </c>
      <c r="H25" s="20" t="s">
        <v>13</v>
      </c>
    </row>
    <row r="26" spans="1:8" ht="14.25">
      <c r="A26" s="13" t="s">
        <v>12</v>
      </c>
      <c r="B26" s="14">
        <v>508</v>
      </c>
      <c r="C26" s="16">
        <v>1256</v>
      </c>
      <c r="D26" s="16">
        <v>1281</v>
      </c>
      <c r="E26" s="16">
        <f t="shared" si="1"/>
        <v>25</v>
      </c>
      <c r="F26" s="17">
        <v>0.53800000000000003</v>
      </c>
      <c r="G26" s="18">
        <f t="shared" si="0"/>
        <v>13.450000000000001</v>
      </c>
      <c r="H26" s="13"/>
    </row>
    <row r="27" spans="1:8" ht="14.25">
      <c r="A27" s="13" t="s">
        <v>14</v>
      </c>
      <c r="B27" s="14">
        <v>101</v>
      </c>
      <c r="C27" s="16">
        <v>1039</v>
      </c>
      <c r="D27" s="16">
        <v>1101</v>
      </c>
      <c r="E27" s="16">
        <f t="shared" si="1"/>
        <v>62</v>
      </c>
      <c r="F27" s="17">
        <v>0.53800000000000003</v>
      </c>
      <c r="G27" s="18">
        <f t="shared" si="0"/>
        <v>33.356000000000002</v>
      </c>
      <c r="H27" s="13"/>
    </row>
    <row r="28" spans="1:8" ht="14.25">
      <c r="A28" s="13" t="s">
        <v>14</v>
      </c>
      <c r="B28" s="14">
        <v>102</v>
      </c>
      <c r="C28" s="16">
        <v>857</v>
      </c>
      <c r="D28" s="16">
        <v>857</v>
      </c>
      <c r="E28" s="16">
        <f t="shared" si="1"/>
        <v>0</v>
      </c>
      <c r="F28" s="17">
        <v>0.53800000000000003</v>
      </c>
      <c r="G28" s="18">
        <f t="shared" si="0"/>
        <v>0</v>
      </c>
      <c r="H28" s="19"/>
    </row>
    <row r="29" spans="1:8" ht="14.25">
      <c r="A29" s="13" t="s">
        <v>14</v>
      </c>
      <c r="B29" s="14">
        <v>201</v>
      </c>
      <c r="C29" s="16">
        <v>915</v>
      </c>
      <c r="D29" s="16">
        <v>934</v>
      </c>
      <c r="E29" s="16">
        <f t="shared" si="1"/>
        <v>19</v>
      </c>
      <c r="F29" s="17">
        <v>0.53800000000000003</v>
      </c>
      <c r="G29" s="18">
        <f t="shared" si="0"/>
        <v>10.222000000000001</v>
      </c>
      <c r="H29" s="13"/>
    </row>
    <row r="30" spans="1:8" ht="14.25">
      <c r="A30" s="13" t="s">
        <v>14</v>
      </c>
      <c r="B30" s="14">
        <v>202</v>
      </c>
      <c r="C30" s="16">
        <v>701</v>
      </c>
      <c r="D30" s="16">
        <v>744</v>
      </c>
      <c r="E30" s="16">
        <f t="shared" si="1"/>
        <v>43</v>
      </c>
      <c r="F30" s="17">
        <v>0.53800000000000003</v>
      </c>
      <c r="G30" s="18">
        <f t="shared" si="0"/>
        <v>23.134</v>
      </c>
      <c r="H30" s="13"/>
    </row>
    <row r="31" spans="1:8" ht="14.25">
      <c r="A31" s="13" t="s">
        <v>14</v>
      </c>
      <c r="B31" s="14">
        <v>203</v>
      </c>
      <c r="C31" s="16">
        <v>648</v>
      </c>
      <c r="D31" s="16">
        <v>682</v>
      </c>
      <c r="E31" s="16">
        <f t="shared" si="1"/>
        <v>34</v>
      </c>
      <c r="F31" s="17">
        <v>0.53800000000000003</v>
      </c>
      <c r="G31" s="18">
        <f t="shared" si="0"/>
        <v>18.292000000000002</v>
      </c>
      <c r="H31" s="13"/>
    </row>
    <row r="32" spans="1:8" ht="14.25">
      <c r="A32" s="13" t="s">
        <v>14</v>
      </c>
      <c r="B32" s="14">
        <v>204</v>
      </c>
      <c r="C32" s="16">
        <v>1605</v>
      </c>
      <c r="D32" s="16">
        <v>1683</v>
      </c>
      <c r="E32" s="16">
        <f t="shared" si="1"/>
        <v>78</v>
      </c>
      <c r="F32" s="17">
        <v>0.53800000000000003</v>
      </c>
      <c r="G32" s="18">
        <f t="shared" si="0"/>
        <v>41.964000000000006</v>
      </c>
      <c r="H32" s="13"/>
    </row>
    <row r="33" spans="1:8" ht="14.25">
      <c r="A33" s="13" t="s">
        <v>14</v>
      </c>
      <c r="B33" s="14">
        <v>205</v>
      </c>
      <c r="C33" s="16">
        <v>1317</v>
      </c>
      <c r="D33" s="16">
        <v>1406</v>
      </c>
      <c r="E33" s="16">
        <f t="shared" si="1"/>
        <v>89</v>
      </c>
      <c r="F33" s="17">
        <v>0.53800000000000003</v>
      </c>
      <c r="G33" s="18">
        <f t="shared" si="0"/>
        <v>47.882000000000005</v>
      </c>
      <c r="H33" s="13"/>
    </row>
    <row r="34" spans="1:8" ht="14.25">
      <c r="A34" s="13" t="s">
        <v>14</v>
      </c>
      <c r="B34" s="14">
        <v>402</v>
      </c>
      <c r="C34" s="16">
        <v>1097</v>
      </c>
      <c r="D34" s="16">
        <v>1155</v>
      </c>
      <c r="E34" s="16">
        <f t="shared" si="1"/>
        <v>58</v>
      </c>
      <c r="F34" s="17">
        <v>0.53800000000000003</v>
      </c>
      <c r="G34" s="18">
        <f t="shared" si="0"/>
        <v>31.204000000000001</v>
      </c>
      <c r="H34" s="13"/>
    </row>
    <row r="35" spans="1:8" ht="14.25">
      <c r="A35" s="20" t="s">
        <v>14</v>
      </c>
      <c r="B35" s="21">
        <v>403</v>
      </c>
      <c r="C35" s="24">
        <v>727</v>
      </c>
      <c r="D35" s="24">
        <v>742</v>
      </c>
      <c r="E35" s="16">
        <f t="shared" si="1"/>
        <v>15</v>
      </c>
      <c r="F35" s="22">
        <v>0.53800000000000003</v>
      </c>
      <c r="G35" s="23">
        <f t="shared" si="0"/>
        <v>8.07</v>
      </c>
      <c r="H35" s="13"/>
    </row>
    <row r="36" spans="1:8" ht="40.5">
      <c r="A36" s="13" t="s">
        <v>15</v>
      </c>
      <c r="B36" s="14">
        <v>102</v>
      </c>
      <c r="C36" s="16">
        <v>517</v>
      </c>
      <c r="D36" s="16">
        <v>525</v>
      </c>
      <c r="E36" s="16">
        <f t="shared" si="1"/>
        <v>8</v>
      </c>
      <c r="F36" s="17">
        <v>0.53800000000000003</v>
      </c>
      <c r="G36" s="18">
        <f t="shared" si="0"/>
        <v>4.3040000000000003</v>
      </c>
      <c r="H36" s="19" t="s">
        <v>16</v>
      </c>
    </row>
    <row r="37" spans="1:8" ht="14.25">
      <c r="A37" s="20" t="s">
        <v>15</v>
      </c>
      <c r="B37" s="21">
        <v>104</v>
      </c>
      <c r="C37" s="24">
        <v>181</v>
      </c>
      <c r="D37" s="24">
        <v>194</v>
      </c>
      <c r="E37" s="16">
        <f t="shared" ref="E37:E56" si="2">D37-C37</f>
        <v>13</v>
      </c>
      <c r="F37" s="22">
        <v>0.53800000000000003</v>
      </c>
      <c r="G37" s="23">
        <f t="shared" si="0"/>
        <v>6.9940000000000007</v>
      </c>
      <c r="H37" s="13"/>
    </row>
    <row r="38" spans="1:8" ht="14.25">
      <c r="A38" s="13" t="s">
        <v>15</v>
      </c>
      <c r="B38" s="14">
        <v>105</v>
      </c>
      <c r="C38" s="16">
        <v>350</v>
      </c>
      <c r="D38" s="16">
        <v>387</v>
      </c>
      <c r="E38" s="16">
        <f t="shared" si="2"/>
        <v>37</v>
      </c>
      <c r="F38" s="17">
        <v>0.53800000000000003</v>
      </c>
      <c r="G38" s="18">
        <f t="shared" si="0"/>
        <v>19.906000000000002</v>
      </c>
      <c r="H38" s="13"/>
    </row>
    <row r="39" spans="1:8" ht="14.25">
      <c r="A39" s="13" t="s">
        <v>15</v>
      </c>
      <c r="B39" s="14">
        <v>106</v>
      </c>
      <c r="C39" s="16">
        <v>274</v>
      </c>
      <c r="D39" s="16">
        <v>286</v>
      </c>
      <c r="E39" s="16">
        <f t="shared" si="2"/>
        <v>12</v>
      </c>
      <c r="F39" s="17">
        <v>0.53800000000000003</v>
      </c>
      <c r="G39" s="18">
        <f t="shared" si="0"/>
        <v>6.4560000000000004</v>
      </c>
      <c r="H39" s="13"/>
    </row>
    <row r="40" spans="1:8" ht="14.25">
      <c r="A40" s="13" t="s">
        <v>15</v>
      </c>
      <c r="B40" s="14">
        <v>107</v>
      </c>
      <c r="C40" s="16">
        <v>350</v>
      </c>
      <c r="D40" s="16">
        <v>387</v>
      </c>
      <c r="E40" s="16">
        <f t="shared" si="2"/>
        <v>37</v>
      </c>
      <c r="F40" s="17">
        <v>0.53800000000000003</v>
      </c>
      <c r="G40" s="18">
        <f t="shared" si="0"/>
        <v>19.906000000000002</v>
      </c>
      <c r="H40" s="13"/>
    </row>
    <row r="41" spans="1:8" ht="14.25">
      <c r="A41" s="13" t="s">
        <v>15</v>
      </c>
      <c r="B41" s="14">
        <v>109</v>
      </c>
      <c r="C41" s="16">
        <v>175</v>
      </c>
      <c r="D41" s="16">
        <v>179</v>
      </c>
      <c r="E41" s="16">
        <f t="shared" si="2"/>
        <v>4</v>
      </c>
      <c r="F41" s="17">
        <v>0.53800000000000003</v>
      </c>
      <c r="G41" s="18">
        <f t="shared" si="0"/>
        <v>2.1520000000000001</v>
      </c>
      <c r="H41" s="13"/>
    </row>
    <row r="42" spans="1:8" ht="14.25">
      <c r="A42" s="20" t="s">
        <v>15</v>
      </c>
      <c r="B42" s="21" t="s">
        <v>17</v>
      </c>
      <c r="C42" s="24">
        <v>446</v>
      </c>
      <c r="D42" s="24">
        <v>466</v>
      </c>
      <c r="E42" s="16">
        <f t="shared" si="2"/>
        <v>20</v>
      </c>
      <c r="F42" s="22">
        <v>0.53800000000000003</v>
      </c>
      <c r="G42" s="23">
        <f t="shared" si="0"/>
        <v>10.760000000000002</v>
      </c>
      <c r="H42" s="20"/>
    </row>
    <row r="43" spans="1:8" ht="14.25">
      <c r="A43" s="13" t="s">
        <v>15</v>
      </c>
      <c r="B43" s="14">
        <v>204</v>
      </c>
      <c r="C43" s="16">
        <v>116</v>
      </c>
      <c r="D43" s="16">
        <v>120</v>
      </c>
      <c r="E43" s="16">
        <f t="shared" si="2"/>
        <v>4</v>
      </c>
      <c r="F43" s="17">
        <v>0.53800000000000003</v>
      </c>
      <c r="G43" s="18">
        <f t="shared" si="0"/>
        <v>2.1520000000000001</v>
      </c>
      <c r="H43" s="13"/>
    </row>
    <row r="44" spans="1:8" ht="14.25">
      <c r="A44" s="13" t="s">
        <v>15</v>
      </c>
      <c r="B44" s="14">
        <v>205</v>
      </c>
      <c r="C44" s="16">
        <v>258</v>
      </c>
      <c r="D44" s="16">
        <v>270</v>
      </c>
      <c r="E44" s="16">
        <f t="shared" si="2"/>
        <v>12</v>
      </c>
      <c r="F44" s="17">
        <v>0.53800000000000003</v>
      </c>
      <c r="G44" s="18">
        <f t="shared" si="0"/>
        <v>6.4560000000000004</v>
      </c>
      <c r="H44" s="13"/>
    </row>
    <row r="45" spans="1:8" ht="14.25">
      <c r="A45" s="13" t="s">
        <v>15</v>
      </c>
      <c r="B45" s="14">
        <v>208</v>
      </c>
      <c r="C45" s="16">
        <v>195</v>
      </c>
      <c r="D45" s="16">
        <v>201</v>
      </c>
      <c r="E45" s="16">
        <f t="shared" si="2"/>
        <v>6</v>
      </c>
      <c r="F45" s="17">
        <v>0.53800000000000003</v>
      </c>
      <c r="G45" s="18">
        <f t="shared" si="0"/>
        <v>3.2280000000000002</v>
      </c>
      <c r="H45" s="13"/>
    </row>
    <row r="46" spans="1:8" ht="14.25">
      <c r="A46" s="13" t="s">
        <v>15</v>
      </c>
      <c r="B46" s="14">
        <v>209</v>
      </c>
      <c r="C46" s="16">
        <v>197</v>
      </c>
      <c r="D46" s="16">
        <v>212</v>
      </c>
      <c r="E46" s="16">
        <f t="shared" si="2"/>
        <v>15</v>
      </c>
      <c r="F46" s="17">
        <v>0.53800000000000003</v>
      </c>
      <c r="G46" s="18">
        <f t="shared" si="0"/>
        <v>8.07</v>
      </c>
      <c r="H46" s="13"/>
    </row>
    <row r="47" spans="1:8" ht="14.25">
      <c r="A47" s="13" t="s">
        <v>15</v>
      </c>
      <c r="B47" s="14">
        <v>210</v>
      </c>
      <c r="C47" s="16">
        <v>339</v>
      </c>
      <c r="D47" s="16">
        <v>366</v>
      </c>
      <c r="E47" s="16">
        <f t="shared" si="2"/>
        <v>27</v>
      </c>
      <c r="F47" s="17">
        <v>0.53800000000000003</v>
      </c>
      <c r="G47" s="18">
        <f t="shared" si="0"/>
        <v>14.526000000000002</v>
      </c>
      <c r="H47" s="13"/>
    </row>
    <row r="48" spans="1:8" ht="14.25">
      <c r="A48" s="13" t="s">
        <v>15</v>
      </c>
      <c r="B48" s="14">
        <v>211</v>
      </c>
      <c r="C48" s="16">
        <v>143</v>
      </c>
      <c r="D48" s="16">
        <v>178</v>
      </c>
      <c r="E48" s="16">
        <f t="shared" si="2"/>
        <v>35</v>
      </c>
      <c r="F48" s="17">
        <v>0.53800000000000003</v>
      </c>
      <c r="G48" s="18">
        <f t="shared" si="0"/>
        <v>18.830000000000002</v>
      </c>
      <c r="H48" s="13"/>
    </row>
    <row r="49" spans="1:9" ht="14.25">
      <c r="A49" s="13" t="s">
        <v>15</v>
      </c>
      <c r="B49" s="14">
        <v>212</v>
      </c>
      <c r="C49" s="16">
        <v>362</v>
      </c>
      <c r="D49" s="16">
        <v>398</v>
      </c>
      <c r="E49" s="16">
        <f t="shared" si="2"/>
        <v>36</v>
      </c>
      <c r="F49" s="17">
        <v>0.53800000000000003</v>
      </c>
      <c r="G49" s="18">
        <f t="shared" si="0"/>
        <v>19.368000000000002</v>
      </c>
      <c r="H49" s="13"/>
    </row>
    <row r="50" spans="1:9" ht="14.25">
      <c r="A50" s="13" t="s">
        <v>15</v>
      </c>
      <c r="B50" s="14">
        <v>213</v>
      </c>
      <c r="C50" s="16">
        <v>43</v>
      </c>
      <c r="D50" s="16">
        <v>45</v>
      </c>
      <c r="E50" s="16">
        <f t="shared" si="2"/>
        <v>2</v>
      </c>
      <c r="F50" s="17">
        <v>0.53800000000000003</v>
      </c>
      <c r="G50" s="18">
        <f t="shared" si="0"/>
        <v>1.0760000000000001</v>
      </c>
      <c r="H50" s="13"/>
    </row>
    <row r="51" spans="1:9" ht="14.25">
      <c r="A51" s="13" t="s">
        <v>15</v>
      </c>
      <c r="B51" s="14">
        <v>214</v>
      </c>
      <c r="C51" s="16">
        <v>584</v>
      </c>
      <c r="D51" s="16">
        <v>603</v>
      </c>
      <c r="E51" s="16">
        <f t="shared" si="2"/>
        <v>19</v>
      </c>
      <c r="F51" s="17">
        <v>0.53800000000000003</v>
      </c>
      <c r="G51" s="18">
        <f t="shared" si="0"/>
        <v>10.222000000000001</v>
      </c>
      <c r="H51" s="19"/>
    </row>
    <row r="52" spans="1:9" ht="14.25">
      <c r="A52" s="13" t="s">
        <v>15</v>
      </c>
      <c r="B52" s="14">
        <v>215</v>
      </c>
      <c r="C52" s="16">
        <v>263</v>
      </c>
      <c r="D52" s="16">
        <v>277</v>
      </c>
      <c r="E52" s="16">
        <f t="shared" si="2"/>
        <v>14</v>
      </c>
      <c r="F52" s="17">
        <v>0.53800000000000003</v>
      </c>
      <c r="G52" s="18">
        <f t="shared" si="0"/>
        <v>7.532</v>
      </c>
      <c r="H52" s="19"/>
    </row>
    <row r="53" spans="1:9" ht="14.25">
      <c r="A53" s="13" t="s">
        <v>15</v>
      </c>
      <c r="B53" s="14">
        <v>216</v>
      </c>
      <c r="C53" s="16">
        <v>799</v>
      </c>
      <c r="D53" s="16">
        <v>844</v>
      </c>
      <c r="E53" s="16">
        <f t="shared" si="2"/>
        <v>45</v>
      </c>
      <c r="F53" s="17">
        <v>0.53800000000000003</v>
      </c>
      <c r="G53" s="18">
        <f t="shared" si="0"/>
        <v>24.21</v>
      </c>
      <c r="H53" s="19"/>
    </row>
    <row r="54" spans="1:9" ht="14.25">
      <c r="A54" s="13" t="s">
        <v>12</v>
      </c>
      <c r="B54" s="14" t="s">
        <v>18</v>
      </c>
      <c r="C54" s="16">
        <v>645</v>
      </c>
      <c r="D54" s="16">
        <v>1001</v>
      </c>
      <c r="E54" s="16">
        <f t="shared" si="2"/>
        <v>356</v>
      </c>
      <c r="F54" s="17">
        <v>0.53800000000000003</v>
      </c>
      <c r="G54" s="18">
        <f t="shared" si="0"/>
        <v>191.52800000000002</v>
      </c>
      <c r="H54" s="13"/>
    </row>
    <row r="55" spans="1:9" ht="27">
      <c r="A55" s="13" t="s">
        <v>14</v>
      </c>
      <c r="B55" s="14">
        <v>502</v>
      </c>
      <c r="C55" s="29">
        <v>1019</v>
      </c>
      <c r="D55" s="29">
        <v>1253</v>
      </c>
      <c r="E55" s="16">
        <f t="shared" si="2"/>
        <v>234</v>
      </c>
      <c r="F55" s="17">
        <v>0.53800000000000003</v>
      </c>
      <c r="G55" s="18">
        <f t="shared" si="0"/>
        <v>125.89200000000001</v>
      </c>
      <c r="H55" s="19" t="s">
        <v>19</v>
      </c>
    </row>
    <row r="56" spans="1:9" ht="20.25" customHeight="1">
      <c r="A56" s="13" t="s">
        <v>14</v>
      </c>
      <c r="B56" s="14" t="s">
        <v>20</v>
      </c>
      <c r="C56" s="14">
        <v>2802</v>
      </c>
      <c r="D56" s="14">
        <v>3129</v>
      </c>
      <c r="E56" s="16">
        <f t="shared" si="2"/>
        <v>327</v>
      </c>
      <c r="F56" s="17">
        <v>0.53800000000000003</v>
      </c>
      <c r="G56" s="18">
        <f t="shared" si="0"/>
        <v>175.92600000000002</v>
      </c>
      <c r="H56" s="19"/>
    </row>
    <row r="57" spans="1:9" ht="14.25">
      <c r="A57" s="13" t="s">
        <v>21</v>
      </c>
      <c r="B57" s="14"/>
      <c r="C57" s="30"/>
      <c r="D57" s="30"/>
      <c r="E57" s="16">
        <f>SUM(E4:E56)</f>
        <v>2540</v>
      </c>
      <c r="F57" s="31"/>
      <c r="G57" s="18">
        <f>SUM(G4:G56)</f>
        <v>1366.5200000000002</v>
      </c>
      <c r="H57" s="32"/>
      <c r="I57" s="33"/>
    </row>
    <row r="58" spans="1:9" ht="24.75" customHeight="1">
      <c r="A58" s="33"/>
      <c r="B58" s="34"/>
      <c r="C58" s="35"/>
      <c r="D58" s="35"/>
      <c r="E58" s="34"/>
      <c r="F58" s="36"/>
      <c r="G58" s="37"/>
      <c r="H58" s="38"/>
      <c r="I58" s="33"/>
    </row>
    <row r="59" spans="1:9">
      <c r="A59" s="9" t="s">
        <v>22</v>
      </c>
    </row>
    <row r="60" spans="1:9" ht="14.25">
      <c r="A60" s="13" t="s">
        <v>2</v>
      </c>
      <c r="B60" s="14" t="s">
        <v>3</v>
      </c>
      <c r="C60" s="15" t="s">
        <v>4</v>
      </c>
      <c r="D60" s="15" t="s">
        <v>5</v>
      </c>
      <c r="E60" s="14" t="s">
        <v>6</v>
      </c>
      <c r="F60" s="14" t="s">
        <v>7</v>
      </c>
      <c r="G60" s="14" t="s">
        <v>8</v>
      </c>
      <c r="H60" s="13" t="s">
        <v>9</v>
      </c>
    </row>
    <row r="61" spans="1:9" ht="14.25">
      <c r="A61" s="13" t="s">
        <v>12</v>
      </c>
      <c r="B61" s="14">
        <v>307</v>
      </c>
      <c r="C61" s="29">
        <v>685</v>
      </c>
      <c r="D61" s="29">
        <v>708</v>
      </c>
      <c r="E61" s="16">
        <f>D61-C61</f>
        <v>23</v>
      </c>
      <c r="F61" s="17">
        <v>0.53800000000000003</v>
      </c>
      <c r="G61" s="18">
        <f>E61*F61</f>
        <v>12.374000000000001</v>
      </c>
      <c r="H61" s="39"/>
    </row>
    <row r="62" spans="1:9" ht="20.25" customHeight="1">
      <c r="A62" s="13" t="s">
        <v>15</v>
      </c>
      <c r="B62" s="14">
        <v>308</v>
      </c>
      <c r="C62" s="14">
        <v>155</v>
      </c>
      <c r="D62" s="14">
        <v>161</v>
      </c>
      <c r="E62" s="16">
        <f>D62-C62</f>
        <v>6</v>
      </c>
      <c r="F62" s="17">
        <v>0.53800000000000003</v>
      </c>
      <c r="G62" s="18">
        <f>E62*F62</f>
        <v>3.2280000000000002</v>
      </c>
      <c r="H62" s="19"/>
    </row>
    <row r="63" spans="1:9" ht="14.25">
      <c r="A63" s="13" t="s">
        <v>21</v>
      </c>
      <c r="B63" s="14"/>
      <c r="C63" s="14"/>
      <c r="D63" s="14"/>
      <c r="E63" s="40">
        <f>SUM(E61:E62)</f>
        <v>29</v>
      </c>
      <c r="F63" s="18"/>
      <c r="G63" s="18">
        <f>SUM(G61:G62)</f>
        <v>15.602</v>
      </c>
      <c r="H63" s="13"/>
    </row>
    <row r="64" spans="1:9" ht="14.25">
      <c r="A64" s="33"/>
      <c r="B64" s="34"/>
      <c r="C64" s="34"/>
      <c r="D64" s="34"/>
      <c r="E64" s="41"/>
      <c r="F64" s="37"/>
      <c r="G64" s="37"/>
      <c r="H64" s="33"/>
    </row>
    <row r="65" spans="1:9" ht="14.25">
      <c r="A65" s="33"/>
      <c r="B65" s="34"/>
      <c r="C65" s="34"/>
      <c r="D65" s="34"/>
      <c r="E65" s="41"/>
      <c r="F65" s="37"/>
      <c r="G65" s="37"/>
      <c r="H65" s="33"/>
    </row>
    <row r="66" spans="1:9" ht="14.25">
      <c r="A66" s="9" t="s">
        <v>23</v>
      </c>
      <c r="C66" s="34"/>
      <c r="D66" s="34"/>
      <c r="E66" s="41"/>
      <c r="F66" s="37"/>
      <c r="G66" s="37"/>
      <c r="H66" s="33"/>
    </row>
    <row r="67" spans="1:9" ht="14.25">
      <c r="A67" s="13" t="s">
        <v>2</v>
      </c>
      <c r="B67" s="14" t="s">
        <v>3</v>
      </c>
      <c r="C67" s="15" t="s">
        <v>4</v>
      </c>
      <c r="D67" s="15" t="s">
        <v>5</v>
      </c>
      <c r="E67" s="14" t="s">
        <v>6</v>
      </c>
      <c r="F67" s="14" t="s">
        <v>7</v>
      </c>
      <c r="G67" s="14" t="s">
        <v>8</v>
      </c>
      <c r="H67" s="13" t="s">
        <v>9</v>
      </c>
    </row>
    <row r="68" spans="1:9" s="2" customFormat="1" ht="14.25">
      <c r="A68" s="13" t="s">
        <v>14</v>
      </c>
      <c r="B68" s="14" t="s">
        <v>24</v>
      </c>
      <c r="C68" s="29">
        <v>3378</v>
      </c>
      <c r="D68" s="29">
        <v>4262</v>
      </c>
      <c r="E68" s="16">
        <f>D68-C68</f>
        <v>884</v>
      </c>
      <c r="F68" s="17">
        <v>0.53800000000000003</v>
      </c>
      <c r="G68" s="18">
        <f t="shared" ref="G68:G70" si="3">E68*F69</f>
        <v>475.59200000000004</v>
      </c>
      <c r="H68" s="39"/>
    </row>
    <row r="69" spans="1:9" ht="14.25">
      <c r="A69" s="13" t="s">
        <v>15</v>
      </c>
      <c r="B69" s="14">
        <v>101</v>
      </c>
      <c r="C69" s="29">
        <v>1207</v>
      </c>
      <c r="D69" s="29">
        <v>1266</v>
      </c>
      <c r="E69" s="16">
        <f>D69-C69</f>
        <v>59</v>
      </c>
      <c r="F69" s="17">
        <v>0.53800000000000003</v>
      </c>
      <c r="G69" s="18">
        <f t="shared" si="3"/>
        <v>31.742000000000001</v>
      </c>
      <c r="H69" s="39"/>
    </row>
    <row r="70" spans="1:9" ht="14.25">
      <c r="A70" s="13" t="s">
        <v>15</v>
      </c>
      <c r="B70" s="14">
        <v>103</v>
      </c>
      <c r="C70" s="29">
        <v>672</v>
      </c>
      <c r="D70" s="29">
        <v>699</v>
      </c>
      <c r="E70" s="16">
        <f>D70-C70</f>
        <v>27</v>
      </c>
      <c r="F70" s="17">
        <v>0.53800000000000003</v>
      </c>
      <c r="G70" s="18">
        <f t="shared" si="3"/>
        <v>14.526000000000002</v>
      </c>
      <c r="H70" s="39"/>
    </row>
    <row r="71" spans="1:9" ht="14.25">
      <c r="A71" s="13" t="s">
        <v>15</v>
      </c>
      <c r="B71" s="14">
        <v>110</v>
      </c>
      <c r="C71" s="14">
        <v>566</v>
      </c>
      <c r="D71" s="14">
        <v>571</v>
      </c>
      <c r="E71" s="16">
        <f>D71-C71</f>
        <v>5</v>
      </c>
      <c r="F71" s="17">
        <v>0.53800000000000003</v>
      </c>
      <c r="G71" s="18">
        <f>E71*F71</f>
        <v>2.6900000000000004</v>
      </c>
      <c r="H71" s="19"/>
    </row>
    <row r="72" spans="1:9" ht="14.25">
      <c r="A72" s="13" t="s">
        <v>21</v>
      </c>
      <c r="B72" s="14"/>
      <c r="C72" s="14"/>
      <c r="D72" s="14"/>
      <c r="E72" s="40">
        <f>SUM(E68:E71)</f>
        <v>975</v>
      </c>
      <c r="F72" s="18"/>
      <c r="G72" s="18">
        <f>SUM(G68:G71)</f>
        <v>524.55000000000007</v>
      </c>
      <c r="H72" s="13"/>
    </row>
    <row r="73" spans="1:9" ht="14.25">
      <c r="A73" s="33"/>
      <c r="B73" s="34"/>
      <c r="C73" s="34"/>
      <c r="D73" s="34"/>
      <c r="E73" s="41"/>
      <c r="F73" s="37"/>
      <c r="G73" s="37"/>
      <c r="H73" s="33"/>
    </row>
    <row r="74" spans="1:9">
      <c r="A74" s="33"/>
      <c r="B74" s="33"/>
      <c r="C74" s="42"/>
      <c r="D74" s="42"/>
      <c r="E74" s="33"/>
      <c r="F74" s="43"/>
      <c r="G74" s="44"/>
      <c r="H74" s="44"/>
      <c r="I74" s="43"/>
    </row>
    <row r="75" spans="1:9">
      <c r="A75" s="45" t="s">
        <v>25</v>
      </c>
      <c r="B75" s="43"/>
      <c r="C75" s="46"/>
      <c r="D75" s="46"/>
      <c r="E75" s="43"/>
      <c r="F75" s="43"/>
      <c r="G75" s="44"/>
      <c r="H75" s="44"/>
      <c r="I75" s="43"/>
    </row>
    <row r="76" spans="1:9" ht="14.25">
      <c r="A76" s="13" t="s">
        <v>2</v>
      </c>
      <c r="B76" s="14" t="s">
        <v>3</v>
      </c>
      <c r="C76" s="15" t="s">
        <v>4</v>
      </c>
      <c r="D76" s="15" t="s">
        <v>5</v>
      </c>
      <c r="E76" s="14" t="s">
        <v>6</v>
      </c>
      <c r="F76" s="14" t="s">
        <v>7</v>
      </c>
      <c r="G76" s="14" t="s">
        <v>8</v>
      </c>
      <c r="H76" s="13" t="s">
        <v>9</v>
      </c>
    </row>
    <row r="77" spans="1:9" ht="14.25">
      <c r="A77" s="13" t="s">
        <v>12</v>
      </c>
      <c r="B77" s="14">
        <v>302</v>
      </c>
      <c r="C77" s="16">
        <v>86</v>
      </c>
      <c r="D77" s="47">
        <v>86</v>
      </c>
      <c r="E77" s="16">
        <f>D77-C77</f>
        <v>0</v>
      </c>
      <c r="F77" s="17">
        <v>0.53800000000000003</v>
      </c>
      <c r="G77" s="18">
        <f t="shared" ref="G77:G79" si="4">E77*F77</f>
        <v>0</v>
      </c>
      <c r="H77" s="13"/>
    </row>
    <row r="78" spans="1:9" ht="14.25">
      <c r="A78" s="13" t="s">
        <v>15</v>
      </c>
      <c r="B78" s="14">
        <v>314</v>
      </c>
      <c r="C78" s="16">
        <v>440</v>
      </c>
      <c r="D78" s="47">
        <v>440</v>
      </c>
      <c r="E78" s="16">
        <f>D78-C78</f>
        <v>0</v>
      </c>
      <c r="F78" s="17">
        <v>0.53800000000000003</v>
      </c>
      <c r="G78" s="18">
        <f t="shared" si="4"/>
        <v>0</v>
      </c>
      <c r="H78" s="13"/>
    </row>
    <row r="79" spans="1:9" ht="14.25">
      <c r="A79" s="13" t="s">
        <v>15</v>
      </c>
      <c r="B79" s="14">
        <v>315</v>
      </c>
      <c r="C79" s="16">
        <v>160</v>
      </c>
      <c r="D79" s="47">
        <v>160</v>
      </c>
      <c r="E79" s="16">
        <f>D79-C79</f>
        <v>0</v>
      </c>
      <c r="F79" s="17">
        <v>0.53800000000000003</v>
      </c>
      <c r="G79" s="18">
        <f t="shared" si="4"/>
        <v>0</v>
      </c>
      <c r="H79" s="13"/>
    </row>
    <row r="80" spans="1:9" ht="14.25">
      <c r="A80" s="13" t="s">
        <v>21</v>
      </c>
      <c r="B80" s="14"/>
      <c r="C80" s="48"/>
      <c r="D80" s="48"/>
      <c r="E80" s="16">
        <f>SUM(E77:E79)</f>
        <v>0</v>
      </c>
      <c r="F80" s="16"/>
      <c r="G80" s="18">
        <f>SUM(G77:G79)</f>
        <v>0</v>
      </c>
      <c r="H80" s="32"/>
      <c r="I80" s="33"/>
    </row>
    <row r="81" spans="1:9">
      <c r="A81" s="33"/>
      <c r="B81" s="33"/>
      <c r="C81" s="49"/>
      <c r="D81" s="49"/>
      <c r="E81" s="50"/>
      <c r="F81" s="51"/>
      <c r="G81" s="38"/>
      <c r="H81" s="38"/>
      <c r="I81" s="33"/>
    </row>
    <row r="82" spans="1:9" s="3" customFormat="1" ht="14.25">
      <c r="A82" s="52" t="s">
        <v>26</v>
      </c>
      <c r="B82" s="53"/>
      <c r="C82" s="54"/>
      <c r="D82" s="54"/>
      <c r="E82" s="55"/>
      <c r="F82" s="53"/>
      <c r="G82" s="53"/>
      <c r="H82" s="53"/>
      <c r="I82" s="60"/>
    </row>
    <row r="83" spans="1:9" s="3" customFormat="1" ht="14.25">
      <c r="A83" s="13" t="s">
        <v>2</v>
      </c>
      <c r="B83" s="14" t="s">
        <v>3</v>
      </c>
      <c r="C83" s="15" t="s">
        <v>4</v>
      </c>
      <c r="D83" s="15" t="s">
        <v>5</v>
      </c>
      <c r="E83" s="14" t="s">
        <v>6</v>
      </c>
      <c r="F83" s="14" t="s">
        <v>7</v>
      </c>
      <c r="G83" s="14" t="s">
        <v>8</v>
      </c>
      <c r="H83" s="13" t="s">
        <v>9</v>
      </c>
    </row>
    <row r="84" spans="1:9" s="4" customFormat="1" ht="14.25">
      <c r="A84" s="20" t="s">
        <v>12</v>
      </c>
      <c r="B84" s="21">
        <v>102</v>
      </c>
      <c r="C84" s="24">
        <v>2910</v>
      </c>
      <c r="D84" s="24">
        <v>3677</v>
      </c>
      <c r="E84" s="24">
        <f>D84-C84</f>
        <v>767</v>
      </c>
      <c r="F84" s="22">
        <v>0.53800000000000003</v>
      </c>
      <c r="G84" s="23">
        <f t="shared" ref="G84:G96" si="5">E84*F84</f>
        <v>412.64600000000002</v>
      </c>
      <c r="H84" s="26"/>
    </row>
    <row r="85" spans="1:9" s="4" customFormat="1" ht="14.25">
      <c r="A85" s="20" t="s">
        <v>12</v>
      </c>
      <c r="B85" s="21">
        <v>115</v>
      </c>
      <c r="C85" s="28">
        <v>781</v>
      </c>
      <c r="D85" s="28">
        <v>820</v>
      </c>
      <c r="E85" s="24">
        <f t="shared" ref="E85:E96" si="6">D85-C85</f>
        <v>39</v>
      </c>
      <c r="F85" s="22">
        <v>0.53800000000000003</v>
      </c>
      <c r="G85" s="23">
        <f t="shared" si="5"/>
        <v>20.982000000000003</v>
      </c>
      <c r="H85" s="20"/>
    </row>
    <row r="86" spans="1:9" s="3" customFormat="1" ht="14.25">
      <c r="A86" s="13" t="s">
        <v>12</v>
      </c>
      <c r="B86" s="14">
        <v>506</v>
      </c>
      <c r="C86" s="27">
        <v>495</v>
      </c>
      <c r="D86" s="27">
        <v>535</v>
      </c>
      <c r="E86" s="24">
        <f t="shared" si="6"/>
        <v>40</v>
      </c>
      <c r="F86" s="17">
        <v>0.53800000000000003</v>
      </c>
      <c r="G86" s="18">
        <f t="shared" si="5"/>
        <v>21.520000000000003</v>
      </c>
      <c r="H86" s="13"/>
    </row>
    <row r="87" spans="1:9" s="3" customFormat="1" ht="31.5" customHeight="1">
      <c r="A87" s="13" t="s">
        <v>12</v>
      </c>
      <c r="B87" s="14">
        <v>511</v>
      </c>
      <c r="C87" s="14">
        <v>632</v>
      </c>
      <c r="D87" s="14">
        <v>690</v>
      </c>
      <c r="E87" s="24">
        <f t="shared" si="6"/>
        <v>58</v>
      </c>
      <c r="F87" s="17">
        <v>0.53800000000000003</v>
      </c>
      <c r="G87" s="18">
        <f t="shared" si="5"/>
        <v>31.204000000000001</v>
      </c>
      <c r="H87" s="19" t="s">
        <v>27</v>
      </c>
    </row>
    <row r="88" spans="1:9" s="3" customFormat="1" ht="14.25">
      <c r="A88" s="13" t="s">
        <v>14</v>
      </c>
      <c r="B88" s="14">
        <v>301</v>
      </c>
      <c r="C88" s="27">
        <v>1499</v>
      </c>
      <c r="D88" s="27">
        <v>1522</v>
      </c>
      <c r="E88" s="24">
        <f t="shared" si="6"/>
        <v>23</v>
      </c>
      <c r="F88" s="17">
        <v>0.53800000000000003</v>
      </c>
      <c r="G88" s="18">
        <f t="shared" si="5"/>
        <v>12.374000000000001</v>
      </c>
      <c r="H88" s="13"/>
    </row>
    <row r="89" spans="1:9" s="2" customFormat="1" ht="14.25">
      <c r="A89" s="20" t="s">
        <v>14</v>
      </c>
      <c r="B89" s="21">
        <v>302</v>
      </c>
      <c r="C89" s="28">
        <v>1289</v>
      </c>
      <c r="D89" s="28">
        <v>1338</v>
      </c>
      <c r="E89" s="24">
        <f t="shared" si="6"/>
        <v>49</v>
      </c>
      <c r="F89" s="22">
        <v>0.53800000000000003</v>
      </c>
      <c r="G89" s="23">
        <f t="shared" si="5"/>
        <v>26.362000000000002</v>
      </c>
      <c r="H89" s="20" t="s">
        <v>28</v>
      </c>
    </row>
    <row r="90" spans="1:9" s="3" customFormat="1" ht="14.25">
      <c r="A90" s="13" t="s">
        <v>14</v>
      </c>
      <c r="B90" s="14">
        <v>401</v>
      </c>
      <c r="C90" s="27">
        <v>1694</v>
      </c>
      <c r="D90" s="27">
        <v>1770</v>
      </c>
      <c r="E90" s="24">
        <f t="shared" si="6"/>
        <v>76</v>
      </c>
      <c r="F90" s="17">
        <v>0.53800000000000003</v>
      </c>
      <c r="G90" s="18">
        <f t="shared" si="5"/>
        <v>40.888000000000005</v>
      </c>
      <c r="H90" s="13"/>
    </row>
    <row r="91" spans="1:9" s="3" customFormat="1" ht="14.25">
      <c r="A91" s="13" t="s">
        <v>15</v>
      </c>
      <c r="B91" s="14">
        <v>307</v>
      </c>
      <c r="C91" s="27">
        <v>1292</v>
      </c>
      <c r="D91" s="27">
        <v>1334</v>
      </c>
      <c r="E91" s="24">
        <f t="shared" si="6"/>
        <v>42</v>
      </c>
      <c r="F91" s="17">
        <v>0.53800000000000003</v>
      </c>
      <c r="G91" s="18">
        <f t="shared" si="5"/>
        <v>22.596</v>
      </c>
      <c r="H91" s="13"/>
    </row>
    <row r="92" spans="1:9" s="3" customFormat="1" ht="14.25">
      <c r="A92" s="13" t="s">
        <v>15</v>
      </c>
      <c r="B92" s="14">
        <v>309</v>
      </c>
      <c r="C92" s="27">
        <v>957</v>
      </c>
      <c r="D92" s="27">
        <v>994</v>
      </c>
      <c r="E92" s="24">
        <f t="shared" si="6"/>
        <v>37</v>
      </c>
      <c r="F92" s="17">
        <v>0.53800000000000003</v>
      </c>
      <c r="G92" s="18">
        <f t="shared" si="5"/>
        <v>19.906000000000002</v>
      </c>
      <c r="H92" s="13"/>
    </row>
    <row r="93" spans="1:9" s="3" customFormat="1" ht="14.25">
      <c r="A93" s="13" t="s">
        <v>15</v>
      </c>
      <c r="B93" s="14">
        <v>310</v>
      </c>
      <c r="C93" s="27">
        <v>883</v>
      </c>
      <c r="D93" s="27">
        <v>918</v>
      </c>
      <c r="E93" s="24">
        <f t="shared" si="6"/>
        <v>35</v>
      </c>
      <c r="F93" s="17">
        <v>0.53800000000000003</v>
      </c>
      <c r="G93" s="18">
        <f t="shared" si="5"/>
        <v>18.830000000000002</v>
      </c>
      <c r="H93" s="13"/>
    </row>
    <row r="94" spans="1:9" s="3" customFormat="1" ht="14.25">
      <c r="A94" s="13" t="s">
        <v>15</v>
      </c>
      <c r="B94" s="14">
        <v>311</v>
      </c>
      <c r="C94" s="27">
        <v>467</v>
      </c>
      <c r="D94" s="27">
        <v>541</v>
      </c>
      <c r="E94" s="24">
        <f t="shared" si="6"/>
        <v>74</v>
      </c>
      <c r="F94" s="17">
        <v>0.53800000000000003</v>
      </c>
      <c r="G94" s="18">
        <f t="shared" si="5"/>
        <v>39.812000000000005</v>
      </c>
      <c r="H94" s="13"/>
    </row>
    <row r="95" spans="1:9" s="3" customFormat="1" ht="14.25">
      <c r="A95" s="13" t="s">
        <v>15</v>
      </c>
      <c r="B95" s="14">
        <v>313</v>
      </c>
      <c r="C95" s="27">
        <v>788</v>
      </c>
      <c r="D95" s="27">
        <v>826</v>
      </c>
      <c r="E95" s="24">
        <f t="shared" si="6"/>
        <v>38</v>
      </c>
      <c r="F95" s="17">
        <v>0.53800000000000003</v>
      </c>
      <c r="G95" s="18">
        <f t="shared" si="5"/>
        <v>20.444000000000003</v>
      </c>
      <c r="H95" s="13"/>
    </row>
    <row r="96" spans="1:9" s="3" customFormat="1" ht="14.25">
      <c r="A96" s="13" t="s">
        <v>15</v>
      </c>
      <c r="B96" s="14">
        <v>114</v>
      </c>
      <c r="C96" s="27">
        <v>960</v>
      </c>
      <c r="D96" s="27">
        <v>1022</v>
      </c>
      <c r="E96" s="24">
        <f t="shared" si="6"/>
        <v>62</v>
      </c>
      <c r="F96" s="17">
        <v>0.53800000000000003</v>
      </c>
      <c r="G96" s="18">
        <f t="shared" si="5"/>
        <v>33.356000000000002</v>
      </c>
      <c r="H96" s="13"/>
    </row>
    <row r="97" spans="1:9" s="3" customFormat="1" ht="14.25">
      <c r="A97" s="13" t="s">
        <v>21</v>
      </c>
      <c r="B97" s="14"/>
      <c r="C97" s="30"/>
      <c r="D97" s="30"/>
      <c r="E97" s="16">
        <f>SUM(E84:E96)</f>
        <v>1340</v>
      </c>
      <c r="F97" s="40"/>
      <c r="G97" s="18">
        <f>SUM(G84:G96)</f>
        <v>720.92000000000007</v>
      </c>
      <c r="H97" s="32"/>
      <c r="I97" s="33"/>
    </row>
    <row r="98" spans="1:9">
      <c r="A98" s="43"/>
      <c r="B98" s="43"/>
      <c r="C98" s="46"/>
      <c r="D98" s="46"/>
      <c r="E98" s="43"/>
      <c r="F98" s="43"/>
      <c r="G98" s="44"/>
      <c r="H98" s="44"/>
      <c r="I98" s="33"/>
    </row>
    <row r="99" spans="1:9">
      <c r="A99" s="52" t="s">
        <v>29</v>
      </c>
      <c r="B99" s="53"/>
      <c r="C99" s="54"/>
      <c r="D99" s="54"/>
      <c r="E99" s="55"/>
      <c r="F99" s="53"/>
      <c r="G99" s="53"/>
      <c r="H99" s="53"/>
      <c r="I99" s="60"/>
    </row>
    <row r="100" spans="1:9" ht="14.25">
      <c r="A100" s="13" t="s">
        <v>2</v>
      </c>
      <c r="B100" s="14" t="s">
        <v>3</v>
      </c>
      <c r="C100" s="15" t="s">
        <v>4</v>
      </c>
      <c r="D100" s="15" t="s">
        <v>5</v>
      </c>
      <c r="E100" s="14" t="s">
        <v>6</v>
      </c>
      <c r="F100" s="14" t="s">
        <v>7</v>
      </c>
      <c r="G100" s="14" t="s">
        <v>8</v>
      </c>
      <c r="H100" s="13" t="s">
        <v>9</v>
      </c>
      <c r="I100" s="69"/>
    </row>
    <row r="101" spans="1:9" ht="14.25">
      <c r="A101" s="13" t="s">
        <v>12</v>
      </c>
      <c r="B101" s="14">
        <v>106</v>
      </c>
      <c r="C101" s="56">
        <v>3822</v>
      </c>
      <c r="D101" s="56">
        <v>3989</v>
      </c>
      <c r="E101" s="16">
        <f>D101-C101</f>
        <v>167</v>
      </c>
      <c r="F101" s="17">
        <v>0.53800000000000003</v>
      </c>
      <c r="G101" s="18">
        <f t="shared" ref="G101:G105" si="7">E101*F101</f>
        <v>89.846000000000004</v>
      </c>
      <c r="H101" s="13"/>
    </row>
    <row r="102" spans="1:9" ht="14.25">
      <c r="A102" s="13" t="s">
        <v>12</v>
      </c>
      <c r="B102" s="14">
        <v>108</v>
      </c>
      <c r="C102" s="56">
        <v>1567</v>
      </c>
      <c r="D102" s="56">
        <v>1655</v>
      </c>
      <c r="E102" s="16">
        <f>D102-C102</f>
        <v>88</v>
      </c>
      <c r="F102" s="17">
        <v>0.53800000000000003</v>
      </c>
      <c r="G102" s="18">
        <f t="shared" si="7"/>
        <v>47.344000000000001</v>
      </c>
      <c r="H102" s="13"/>
    </row>
    <row r="103" spans="1:9" ht="14.25">
      <c r="A103" s="13" t="s">
        <v>12</v>
      </c>
      <c r="B103" s="14">
        <v>109</v>
      </c>
      <c r="C103" s="56">
        <v>295</v>
      </c>
      <c r="D103" s="56">
        <v>309</v>
      </c>
      <c r="E103" s="16">
        <f>D103-C103</f>
        <v>14</v>
      </c>
      <c r="F103" s="17">
        <v>0.53800000000000003</v>
      </c>
      <c r="G103" s="18">
        <f t="shared" si="7"/>
        <v>7.532</v>
      </c>
      <c r="H103" s="13"/>
    </row>
    <row r="104" spans="1:9" ht="14.25">
      <c r="A104" s="13" t="s">
        <v>12</v>
      </c>
      <c r="B104" s="14">
        <v>110</v>
      </c>
      <c r="C104" s="56">
        <v>4942</v>
      </c>
      <c r="D104" s="56">
        <v>5056</v>
      </c>
      <c r="E104" s="16">
        <f>D104-C104</f>
        <v>114</v>
      </c>
      <c r="F104" s="17">
        <v>0.53800000000000003</v>
      </c>
      <c r="G104" s="18">
        <f t="shared" si="7"/>
        <v>61.332000000000001</v>
      </c>
      <c r="H104" s="13"/>
    </row>
    <row r="105" spans="1:9" ht="40.5">
      <c r="A105" s="13" t="s">
        <v>12</v>
      </c>
      <c r="B105" s="14">
        <v>304</v>
      </c>
      <c r="C105" s="29">
        <v>2189</v>
      </c>
      <c r="D105" s="29">
        <v>2255</v>
      </c>
      <c r="E105" s="16">
        <f>D105-C105</f>
        <v>66</v>
      </c>
      <c r="F105" s="17">
        <v>0.53800000000000003</v>
      </c>
      <c r="G105" s="18">
        <f t="shared" si="7"/>
        <v>35.508000000000003</v>
      </c>
      <c r="H105" s="19" t="s">
        <v>30</v>
      </c>
    </row>
    <row r="106" spans="1:9" ht="14.25">
      <c r="A106" s="13" t="s">
        <v>21</v>
      </c>
      <c r="B106" s="14"/>
      <c r="C106" s="57"/>
      <c r="D106" s="57"/>
      <c r="E106" s="58">
        <f>SUM(E101:E105)</f>
        <v>449</v>
      </c>
      <c r="F106" s="18"/>
      <c r="G106" s="18">
        <f>SUM(G101:G105)</f>
        <v>241.56200000000001</v>
      </c>
      <c r="H106" s="13"/>
    </row>
    <row r="107" spans="1:9">
      <c r="A107" s="33"/>
      <c r="B107" s="33"/>
      <c r="C107" s="42"/>
      <c r="D107" s="42"/>
      <c r="E107" s="33"/>
      <c r="F107" s="59"/>
      <c r="G107" s="38"/>
      <c r="H107" s="38"/>
      <c r="I107" s="33"/>
    </row>
    <row r="108" spans="1:9">
      <c r="A108" s="52" t="s">
        <v>31</v>
      </c>
      <c r="B108" s="53"/>
      <c r="C108" s="54"/>
      <c r="D108" s="54"/>
      <c r="E108" s="55"/>
      <c r="F108" s="53"/>
      <c r="G108" s="53"/>
      <c r="H108" s="60"/>
      <c r="I108" s="60"/>
    </row>
    <row r="109" spans="1:9" ht="14.25">
      <c r="A109" s="13" t="s">
        <v>2</v>
      </c>
      <c r="B109" s="14" t="s">
        <v>3</v>
      </c>
      <c r="C109" s="15" t="s">
        <v>4</v>
      </c>
      <c r="D109" s="15" t="s">
        <v>5</v>
      </c>
      <c r="E109" s="14" t="s">
        <v>6</v>
      </c>
      <c r="F109" s="14" t="s">
        <v>7</v>
      </c>
      <c r="G109" s="61" t="s">
        <v>8</v>
      </c>
      <c r="H109" s="13" t="s">
        <v>9</v>
      </c>
      <c r="I109" s="69"/>
    </row>
    <row r="110" spans="1:9" ht="14.25">
      <c r="A110" s="13" t="s">
        <v>12</v>
      </c>
      <c r="B110" s="14">
        <v>103</v>
      </c>
      <c r="C110" s="16">
        <v>1624</v>
      </c>
      <c r="D110" s="16">
        <v>1913</v>
      </c>
      <c r="E110" s="16">
        <f>D110-C110</f>
        <v>289</v>
      </c>
      <c r="F110" s="17">
        <v>0.53800000000000003</v>
      </c>
      <c r="G110" s="18">
        <f t="shared" ref="G110:G113" si="8">E110*F110</f>
        <v>155.482</v>
      </c>
      <c r="H110" s="62" t="s">
        <v>32</v>
      </c>
    </row>
    <row r="111" spans="1:9" ht="14.25">
      <c r="A111" s="20" t="s">
        <v>12</v>
      </c>
      <c r="B111" s="21">
        <v>202</v>
      </c>
      <c r="C111" s="25">
        <v>1719</v>
      </c>
      <c r="D111" s="25">
        <v>1888</v>
      </c>
      <c r="E111" s="16">
        <f>D111-C111</f>
        <v>169</v>
      </c>
      <c r="F111" s="22">
        <v>0.53800000000000003</v>
      </c>
      <c r="G111" s="23">
        <f t="shared" si="8"/>
        <v>90.922000000000011</v>
      </c>
      <c r="H111" s="26"/>
    </row>
    <row r="112" spans="1:9" ht="14.25">
      <c r="A112" s="13" t="s">
        <v>12</v>
      </c>
      <c r="B112" s="14">
        <v>111</v>
      </c>
      <c r="C112" s="27">
        <v>263</v>
      </c>
      <c r="D112" s="27">
        <v>265</v>
      </c>
      <c r="E112" s="16">
        <f>D112-C112</f>
        <v>2</v>
      </c>
      <c r="F112" s="17">
        <v>0.53800000000000003</v>
      </c>
      <c r="G112" s="18">
        <f t="shared" si="8"/>
        <v>1.0760000000000001</v>
      </c>
      <c r="H112" s="13" t="s">
        <v>32</v>
      </c>
    </row>
    <row r="113" spans="1:8" ht="14.25">
      <c r="A113" s="20" t="s">
        <v>14</v>
      </c>
      <c r="B113" s="21">
        <v>404</v>
      </c>
      <c r="C113" s="28">
        <v>3819</v>
      </c>
      <c r="D113" s="28">
        <v>3900</v>
      </c>
      <c r="E113" s="16">
        <f>D113-C113</f>
        <v>81</v>
      </c>
      <c r="F113" s="22">
        <v>0.53800000000000003</v>
      </c>
      <c r="G113" s="23">
        <f t="shared" si="8"/>
        <v>43.578000000000003</v>
      </c>
      <c r="H113" s="26" t="s">
        <v>33</v>
      </c>
    </row>
    <row r="114" spans="1:8" ht="14.25">
      <c r="A114" s="13" t="s">
        <v>21</v>
      </c>
      <c r="B114" s="14"/>
      <c r="C114" s="14"/>
      <c r="D114" s="14"/>
      <c r="E114" s="40">
        <f>SUM(E110:E113)</f>
        <v>541</v>
      </c>
      <c r="F114" s="18"/>
      <c r="G114" s="18">
        <f>SUM(G110:G113)</f>
        <v>291.05799999999999</v>
      </c>
      <c r="H114" s="13"/>
    </row>
    <row r="115" spans="1:8">
      <c r="C115" s="1"/>
      <c r="D115" s="1"/>
    </row>
    <row r="116" spans="1:8">
      <c r="C116" s="1"/>
      <c r="D116" s="1"/>
    </row>
    <row r="117" spans="1:8">
      <c r="A117" s="52" t="s">
        <v>34</v>
      </c>
      <c r="B117" s="53"/>
      <c r="C117" s="54"/>
      <c r="D117" s="54"/>
      <c r="E117" s="55"/>
      <c r="F117" s="53"/>
      <c r="G117" s="53"/>
      <c r="H117" s="60"/>
    </row>
    <row r="118" spans="1:8" ht="14.25">
      <c r="A118" s="63" t="s">
        <v>2</v>
      </c>
      <c r="B118" s="57" t="s">
        <v>3</v>
      </c>
      <c r="C118" s="64" t="s">
        <v>4</v>
      </c>
      <c r="D118" s="64" t="s">
        <v>5</v>
      </c>
      <c r="E118" s="57" t="s">
        <v>6</v>
      </c>
      <c r="F118" s="57" t="s">
        <v>7</v>
      </c>
      <c r="G118" s="57" t="s">
        <v>8</v>
      </c>
      <c r="H118" s="63" t="s">
        <v>9</v>
      </c>
    </row>
    <row r="119" spans="1:8" ht="14.25">
      <c r="A119" s="65" t="s">
        <v>14</v>
      </c>
      <c r="B119" s="66" t="s">
        <v>35</v>
      </c>
      <c r="C119" s="66">
        <v>857</v>
      </c>
      <c r="D119" s="66">
        <v>866</v>
      </c>
      <c r="E119" s="16">
        <f>D119-C119</f>
        <v>9</v>
      </c>
      <c r="F119" s="17">
        <v>0.53800000000000003</v>
      </c>
      <c r="G119" s="18">
        <f>E119*F119</f>
        <v>4.8420000000000005</v>
      </c>
      <c r="H119" s="13"/>
    </row>
    <row r="120" spans="1:8" ht="14.25">
      <c r="A120" s="65" t="s">
        <v>15</v>
      </c>
      <c r="B120" s="66">
        <v>113</v>
      </c>
      <c r="C120" s="66">
        <v>528</v>
      </c>
      <c r="D120" s="66">
        <v>539</v>
      </c>
      <c r="E120" s="16">
        <f>D120-C120</f>
        <v>11</v>
      </c>
      <c r="F120" s="17">
        <v>0.53800000000000003</v>
      </c>
      <c r="G120" s="18">
        <f>E120*F120</f>
        <v>5.9180000000000001</v>
      </c>
      <c r="H120" s="13"/>
    </row>
    <row r="121" spans="1:8">
      <c r="A121" s="65" t="s">
        <v>21</v>
      </c>
      <c r="B121" s="65"/>
      <c r="C121" s="65"/>
      <c r="D121" s="65"/>
      <c r="E121" s="67">
        <f>SUM(E119:E120)</f>
        <v>20</v>
      </c>
      <c r="F121" s="65"/>
      <c r="G121" s="68">
        <f>SUM(G119:G120)</f>
        <v>10.760000000000002</v>
      </c>
      <c r="H121" s="63"/>
    </row>
    <row r="122" spans="1:8">
      <c r="C122" s="1"/>
      <c r="D122" s="1"/>
    </row>
    <row r="123" spans="1:8" ht="14.25">
      <c r="A123" s="33"/>
      <c r="B123" s="34"/>
      <c r="C123" s="34"/>
      <c r="D123" s="34"/>
      <c r="E123" s="41"/>
      <c r="F123" s="37"/>
      <c r="G123" s="37"/>
      <c r="H123" s="33"/>
    </row>
    <row r="124" spans="1:8" ht="14.25">
      <c r="A124" s="33"/>
      <c r="B124" s="34"/>
      <c r="C124" s="34"/>
      <c r="D124" s="34"/>
      <c r="E124" s="41"/>
      <c r="F124" s="37"/>
      <c r="G124" s="37"/>
      <c r="H124" s="33"/>
    </row>
    <row r="125" spans="1:8">
      <c r="A125" s="52" t="s">
        <v>36</v>
      </c>
      <c r="B125" s="53"/>
      <c r="C125" s="53"/>
      <c r="D125" s="53"/>
      <c r="E125" s="55"/>
      <c r="F125" s="53"/>
      <c r="G125" s="53"/>
      <c r="H125" s="53"/>
    </row>
    <row r="126" spans="1:8" ht="15.75" customHeight="1">
      <c r="A126" s="13" t="s">
        <v>2</v>
      </c>
      <c r="B126" s="14" t="s">
        <v>3</v>
      </c>
      <c r="C126" s="15" t="s">
        <v>4</v>
      </c>
      <c r="D126" s="15" t="s">
        <v>5</v>
      </c>
      <c r="E126" s="14" t="s">
        <v>6</v>
      </c>
      <c r="F126" s="14" t="s">
        <v>7</v>
      </c>
      <c r="G126" s="14" t="s">
        <v>8</v>
      </c>
      <c r="H126" s="13" t="s">
        <v>9</v>
      </c>
    </row>
    <row r="127" spans="1:8" ht="14.25">
      <c r="A127" s="13" t="s">
        <v>12</v>
      </c>
      <c r="B127" s="14">
        <v>505</v>
      </c>
      <c r="C127" s="27">
        <v>1471</v>
      </c>
      <c r="D127" s="27">
        <v>1553</v>
      </c>
      <c r="E127" s="16">
        <f>D127-C127</f>
        <v>82</v>
      </c>
      <c r="F127" s="17">
        <v>0.53800000000000003</v>
      </c>
      <c r="G127" s="18">
        <f t="shared" ref="G127:G130" si="9">E127*F127</f>
        <v>44.116</v>
      </c>
      <c r="H127" s="13" t="s">
        <v>37</v>
      </c>
    </row>
    <row r="128" spans="1:8" ht="14.25">
      <c r="A128" s="13" t="s">
        <v>12</v>
      </c>
      <c r="B128" s="14">
        <v>509</v>
      </c>
      <c r="C128" s="27">
        <v>1237</v>
      </c>
      <c r="D128" s="27">
        <v>1244</v>
      </c>
      <c r="E128" s="16">
        <f>D128-C128</f>
        <v>7</v>
      </c>
      <c r="F128" s="17">
        <v>0.53800000000000003</v>
      </c>
      <c r="G128" s="18">
        <f t="shared" si="9"/>
        <v>3.766</v>
      </c>
      <c r="H128" s="13" t="s">
        <v>38</v>
      </c>
    </row>
    <row r="129" spans="1:8" ht="14.25">
      <c r="A129" s="66" t="s">
        <v>15</v>
      </c>
      <c r="B129" s="14">
        <v>301</v>
      </c>
      <c r="C129" s="70">
        <v>201</v>
      </c>
      <c r="D129" s="70">
        <v>298</v>
      </c>
      <c r="E129" s="16">
        <f>D129-C129</f>
        <v>97</v>
      </c>
      <c r="F129" s="17">
        <v>0.53800000000000003</v>
      </c>
      <c r="G129" s="18">
        <f t="shared" si="9"/>
        <v>52.186</v>
      </c>
      <c r="H129" s="13" t="s">
        <v>39</v>
      </c>
    </row>
    <row r="130" spans="1:8" ht="14.25">
      <c r="A130" s="13" t="s">
        <v>15</v>
      </c>
      <c r="B130" s="14">
        <v>316</v>
      </c>
      <c r="C130" s="14">
        <v>1332</v>
      </c>
      <c r="D130" s="14">
        <v>1360</v>
      </c>
      <c r="E130" s="16">
        <f>D130-C130</f>
        <v>28</v>
      </c>
      <c r="F130" s="17">
        <v>0.53800000000000003</v>
      </c>
      <c r="G130" s="18">
        <f t="shared" si="9"/>
        <v>15.064</v>
      </c>
      <c r="H130" s="13" t="s">
        <v>40</v>
      </c>
    </row>
    <row r="131" spans="1:8" ht="14.25">
      <c r="A131" s="13" t="s">
        <v>21</v>
      </c>
      <c r="B131" s="14"/>
      <c r="C131" s="14"/>
      <c r="D131" s="14"/>
      <c r="E131" s="40">
        <f>SUM(E127:E130)</f>
        <v>214</v>
      </c>
      <c r="F131" s="18"/>
      <c r="G131" s="18">
        <f>SUM(G127:G130)</f>
        <v>115.13200000000001</v>
      </c>
      <c r="H131" s="13"/>
    </row>
    <row r="132" spans="1:8" ht="14.25">
      <c r="A132" s="33"/>
      <c r="B132" s="34"/>
      <c r="C132" s="34"/>
      <c r="D132" s="34"/>
      <c r="E132" s="41"/>
      <c r="F132" s="37"/>
      <c r="G132" s="37"/>
      <c r="H132" s="33"/>
    </row>
    <row r="133" spans="1:8">
      <c r="A133" s="43"/>
      <c r="B133" s="43"/>
      <c r="C133" s="43"/>
      <c r="D133" s="43"/>
      <c r="E133" s="43"/>
      <c r="F133" s="44"/>
      <c r="G133" s="44"/>
      <c r="H133" s="43"/>
    </row>
    <row r="134" spans="1:8">
      <c r="A134" s="7"/>
      <c r="B134" s="7"/>
      <c r="C134" s="7"/>
      <c r="D134" s="7"/>
      <c r="E134" s="43"/>
      <c r="F134" s="7"/>
      <c r="G134" s="7"/>
    </row>
    <row r="135" spans="1:8">
      <c r="A135" s="45" t="s">
        <v>41</v>
      </c>
      <c r="B135" s="53"/>
      <c r="C135" s="53"/>
      <c r="D135" s="53"/>
      <c r="E135" s="55"/>
      <c r="F135" s="53"/>
      <c r="G135" s="53"/>
      <c r="H135" s="53"/>
    </row>
    <row r="136" spans="1:8" ht="14.25">
      <c r="A136" s="13" t="s">
        <v>2</v>
      </c>
      <c r="B136" s="14" t="s">
        <v>3</v>
      </c>
      <c r="C136" s="15" t="s">
        <v>4</v>
      </c>
      <c r="D136" s="15" t="s">
        <v>5</v>
      </c>
      <c r="E136" s="14" t="s">
        <v>6</v>
      </c>
      <c r="F136" s="14" t="s">
        <v>7</v>
      </c>
      <c r="G136" s="14" t="s">
        <v>8</v>
      </c>
      <c r="H136" s="13" t="s">
        <v>9</v>
      </c>
    </row>
    <row r="137" spans="1:8" ht="14.25">
      <c r="A137" s="13" t="s">
        <v>10</v>
      </c>
      <c r="B137" s="14">
        <v>105</v>
      </c>
      <c r="C137" s="47">
        <v>7131</v>
      </c>
      <c r="D137" s="71">
        <v>7131</v>
      </c>
      <c r="E137" s="16">
        <f>D137-C137</f>
        <v>0</v>
      </c>
      <c r="F137" s="17">
        <v>0.53800000000000003</v>
      </c>
      <c r="G137" s="18">
        <f t="shared" ref="G137:G140" si="10">E137*F137</f>
        <v>0</v>
      </c>
      <c r="H137" s="13" t="s">
        <v>42</v>
      </c>
    </row>
    <row r="138" spans="1:8" ht="14.25">
      <c r="A138" s="13" t="s">
        <v>12</v>
      </c>
      <c r="B138" s="14">
        <v>107</v>
      </c>
      <c r="C138" s="47">
        <v>231</v>
      </c>
      <c r="D138" s="16">
        <v>239</v>
      </c>
      <c r="E138" s="16">
        <f>D138-C138</f>
        <v>8</v>
      </c>
      <c r="F138" s="17">
        <v>0.53800000000000003</v>
      </c>
      <c r="G138" s="18">
        <f t="shared" si="10"/>
        <v>4.3040000000000003</v>
      </c>
      <c r="H138" s="13" t="s">
        <v>43</v>
      </c>
    </row>
    <row r="139" spans="1:8" ht="14.25">
      <c r="A139" s="13" t="s">
        <v>15</v>
      </c>
      <c r="B139" s="14">
        <v>207</v>
      </c>
      <c r="C139" s="47">
        <v>1562</v>
      </c>
      <c r="D139" s="29">
        <v>1578</v>
      </c>
      <c r="E139" s="16">
        <f>D139-C139</f>
        <v>16</v>
      </c>
      <c r="F139" s="17">
        <v>0.53800000000000003</v>
      </c>
      <c r="G139" s="18">
        <f t="shared" si="10"/>
        <v>8.6080000000000005</v>
      </c>
      <c r="H139" s="13" t="s">
        <v>43</v>
      </c>
    </row>
    <row r="140" spans="1:8" ht="14.25">
      <c r="A140" s="13" t="s">
        <v>15</v>
      </c>
      <c r="B140" s="14">
        <v>306</v>
      </c>
      <c r="C140" s="14">
        <v>35</v>
      </c>
      <c r="D140" s="14">
        <v>38</v>
      </c>
      <c r="E140" s="16">
        <f>D140-C140</f>
        <v>3</v>
      </c>
      <c r="F140" s="17">
        <v>0.53800000000000003</v>
      </c>
      <c r="G140" s="18">
        <f t="shared" si="10"/>
        <v>1.6140000000000001</v>
      </c>
      <c r="H140" s="13" t="s">
        <v>44</v>
      </c>
    </row>
    <row r="141" spans="1:8">
      <c r="A141" s="13" t="s">
        <v>21</v>
      </c>
      <c r="B141" s="13"/>
      <c r="C141" s="13"/>
      <c r="D141" s="13"/>
      <c r="E141" s="72">
        <f>SUM(E137:E140)</f>
        <v>27</v>
      </c>
      <c r="F141" s="32"/>
      <c r="G141" s="32">
        <f>SUM(G137:G140)</f>
        <v>14.526000000000002</v>
      </c>
      <c r="H141" s="63"/>
    </row>
    <row r="142" spans="1:8">
      <c r="C142" s="1"/>
      <c r="D142" s="1"/>
    </row>
    <row r="143" spans="1:8">
      <c r="C143" s="1"/>
      <c r="D143" s="1"/>
    </row>
    <row r="144" spans="1:8">
      <c r="C144" s="1"/>
      <c r="D144" s="1"/>
    </row>
    <row r="145" spans="1:8">
      <c r="C145" s="1"/>
      <c r="D145" s="1"/>
    </row>
    <row r="146" spans="1:8">
      <c r="A146" s="52" t="s">
        <v>45</v>
      </c>
      <c r="B146" s="52"/>
      <c r="C146" s="1"/>
      <c r="D146" s="1"/>
    </row>
    <row r="147" spans="1:8" ht="14.25">
      <c r="A147" s="13" t="s">
        <v>2</v>
      </c>
      <c r="B147" s="14" t="s">
        <v>3</v>
      </c>
      <c r="C147" s="15" t="s">
        <v>4</v>
      </c>
      <c r="D147" s="15" t="s">
        <v>5</v>
      </c>
      <c r="E147" s="14" t="s">
        <v>6</v>
      </c>
      <c r="F147" s="14" t="s">
        <v>7</v>
      </c>
      <c r="G147" s="14" t="s">
        <v>8</v>
      </c>
      <c r="H147" s="13" t="s">
        <v>9</v>
      </c>
    </row>
    <row r="148" spans="1:8" ht="14.25">
      <c r="A148" s="13" t="s">
        <v>10</v>
      </c>
      <c r="B148" s="14">
        <v>106</v>
      </c>
      <c r="C148" s="16">
        <v>869</v>
      </c>
      <c r="D148" s="16">
        <v>926</v>
      </c>
      <c r="E148" s="16">
        <f>D148-C148</f>
        <v>57</v>
      </c>
      <c r="F148" s="73">
        <v>0.53800000000000003</v>
      </c>
      <c r="G148" s="18">
        <f t="shared" ref="G148:G163" si="11">E148*F148</f>
        <v>30.666</v>
      </c>
      <c r="H148" s="13" t="s">
        <v>46</v>
      </c>
    </row>
    <row r="149" spans="1:8" s="3" customFormat="1" ht="14.25">
      <c r="A149" s="13" t="s">
        <v>10</v>
      </c>
      <c r="B149" s="14">
        <v>107</v>
      </c>
      <c r="C149" s="47">
        <v>1676</v>
      </c>
      <c r="D149" s="47">
        <v>1737</v>
      </c>
      <c r="E149" s="16">
        <f t="shared" ref="E149:E163" si="12">D149-C149</f>
        <v>61</v>
      </c>
      <c r="F149" s="17">
        <v>0.53800000000000003</v>
      </c>
      <c r="G149" s="18">
        <f t="shared" si="11"/>
        <v>32.818000000000005</v>
      </c>
      <c r="H149" s="13" t="s">
        <v>47</v>
      </c>
    </row>
    <row r="150" spans="1:8" s="2" customFormat="1" ht="14.25">
      <c r="A150" s="20" t="s">
        <v>12</v>
      </c>
      <c r="B150" s="21">
        <v>301</v>
      </c>
      <c r="C150" s="24">
        <v>2299</v>
      </c>
      <c r="D150" s="24">
        <v>2328</v>
      </c>
      <c r="E150" s="16">
        <f t="shared" si="12"/>
        <v>29</v>
      </c>
      <c r="F150" s="22">
        <v>0.53800000000000003</v>
      </c>
      <c r="G150" s="23">
        <f t="shared" si="11"/>
        <v>15.602</v>
      </c>
      <c r="H150" s="20"/>
    </row>
    <row r="151" spans="1:8" ht="14.25">
      <c r="A151" s="13" t="s">
        <v>12</v>
      </c>
      <c r="B151" s="14">
        <v>408</v>
      </c>
      <c r="C151" s="27">
        <v>803</v>
      </c>
      <c r="D151" s="27">
        <v>824</v>
      </c>
      <c r="E151" s="16">
        <f t="shared" si="12"/>
        <v>21</v>
      </c>
      <c r="F151" s="17">
        <v>0.53800000000000003</v>
      </c>
      <c r="G151" s="18">
        <f t="shared" si="11"/>
        <v>11.298</v>
      </c>
      <c r="H151" s="19"/>
    </row>
    <row r="152" spans="1:8" ht="14.25">
      <c r="A152" s="13" t="s">
        <v>12</v>
      </c>
      <c r="B152" s="14">
        <v>502</v>
      </c>
      <c r="C152" s="27">
        <v>1389</v>
      </c>
      <c r="D152" s="27">
        <v>1452</v>
      </c>
      <c r="E152" s="16">
        <f t="shared" si="12"/>
        <v>63</v>
      </c>
      <c r="F152" s="17">
        <v>0.53800000000000003</v>
      </c>
      <c r="G152" s="18">
        <f t="shared" si="11"/>
        <v>33.894000000000005</v>
      </c>
      <c r="H152" s="13"/>
    </row>
    <row r="153" spans="1:8" ht="14.25">
      <c r="A153" s="13" t="s">
        <v>12</v>
      </c>
      <c r="B153" s="14">
        <v>504</v>
      </c>
      <c r="C153" s="27">
        <v>900</v>
      </c>
      <c r="D153" s="27">
        <v>964</v>
      </c>
      <c r="E153" s="16">
        <f t="shared" si="12"/>
        <v>64</v>
      </c>
      <c r="F153" s="17">
        <v>0.53800000000000003</v>
      </c>
      <c r="G153" s="18">
        <f t="shared" si="11"/>
        <v>34.432000000000002</v>
      </c>
      <c r="H153" s="13"/>
    </row>
    <row r="154" spans="1:8" ht="14.25">
      <c r="A154" s="13" t="s">
        <v>12</v>
      </c>
      <c r="B154" s="14">
        <v>510</v>
      </c>
      <c r="C154" s="29">
        <v>890</v>
      </c>
      <c r="D154" s="29">
        <v>962</v>
      </c>
      <c r="E154" s="16">
        <f t="shared" si="12"/>
        <v>72</v>
      </c>
      <c r="F154" s="17">
        <v>0.53800000000000003</v>
      </c>
      <c r="G154" s="18">
        <f t="shared" si="11"/>
        <v>38.736000000000004</v>
      </c>
      <c r="H154" s="13" t="s">
        <v>48</v>
      </c>
    </row>
    <row r="155" spans="1:8" ht="14.25">
      <c r="A155" s="13" t="s">
        <v>14</v>
      </c>
      <c r="B155" s="14">
        <v>405</v>
      </c>
      <c r="C155" s="27">
        <v>1042</v>
      </c>
      <c r="D155" s="27">
        <v>1075</v>
      </c>
      <c r="E155" s="16">
        <f t="shared" si="12"/>
        <v>33</v>
      </c>
      <c r="F155" s="17">
        <v>0.53800000000000003</v>
      </c>
      <c r="G155" s="18">
        <f t="shared" si="11"/>
        <v>17.754000000000001</v>
      </c>
      <c r="H155" s="13"/>
    </row>
    <row r="156" spans="1:8" ht="14.25">
      <c r="A156" s="13" t="s">
        <v>14</v>
      </c>
      <c r="B156" s="14">
        <v>501</v>
      </c>
      <c r="C156" s="27">
        <v>1726</v>
      </c>
      <c r="D156" s="27">
        <v>1780</v>
      </c>
      <c r="E156" s="16">
        <f t="shared" si="12"/>
        <v>54</v>
      </c>
      <c r="F156" s="17">
        <v>0.53800000000000003</v>
      </c>
      <c r="G156" s="18">
        <f t="shared" si="11"/>
        <v>29.052000000000003</v>
      </c>
      <c r="H156" s="13"/>
    </row>
    <row r="157" spans="1:8" ht="14.25">
      <c r="A157" s="13" t="s">
        <v>15</v>
      </c>
      <c r="B157" s="14">
        <v>202</v>
      </c>
      <c r="C157" s="16">
        <v>129</v>
      </c>
      <c r="D157" s="16">
        <v>151</v>
      </c>
      <c r="E157" s="16">
        <f t="shared" si="12"/>
        <v>22</v>
      </c>
      <c r="F157" s="17">
        <v>0.53800000000000003</v>
      </c>
      <c r="G157" s="18">
        <f t="shared" si="11"/>
        <v>11.836</v>
      </c>
      <c r="H157" s="13"/>
    </row>
    <row r="158" spans="1:8" ht="27">
      <c r="A158" s="13" t="s">
        <v>15</v>
      </c>
      <c r="B158" s="14">
        <v>206</v>
      </c>
      <c r="C158" s="29">
        <v>1127</v>
      </c>
      <c r="D158" s="29">
        <v>1180</v>
      </c>
      <c r="E158" s="16">
        <f t="shared" si="12"/>
        <v>53</v>
      </c>
      <c r="F158" s="17">
        <v>0.53800000000000003</v>
      </c>
      <c r="G158" s="18">
        <f t="shared" si="11"/>
        <v>28.514000000000003</v>
      </c>
      <c r="H158" s="19" t="s">
        <v>49</v>
      </c>
    </row>
    <row r="159" spans="1:8" ht="14.25">
      <c r="A159" s="13" t="s">
        <v>15</v>
      </c>
      <c r="B159" s="14">
        <v>302</v>
      </c>
      <c r="C159" s="27">
        <v>649</v>
      </c>
      <c r="D159" s="27">
        <v>672</v>
      </c>
      <c r="E159" s="16">
        <f t="shared" si="12"/>
        <v>23</v>
      </c>
      <c r="F159" s="17">
        <v>0.53800000000000003</v>
      </c>
      <c r="G159" s="18">
        <f t="shared" si="11"/>
        <v>12.374000000000001</v>
      </c>
      <c r="H159" s="13"/>
    </row>
    <row r="160" spans="1:8" ht="14.25">
      <c r="A160" s="13" t="s">
        <v>15</v>
      </c>
      <c r="B160" s="14">
        <v>303</v>
      </c>
      <c r="C160" s="27">
        <v>202</v>
      </c>
      <c r="D160" s="27">
        <v>202</v>
      </c>
      <c r="E160" s="16">
        <f t="shared" si="12"/>
        <v>0</v>
      </c>
      <c r="F160" s="17">
        <v>0.53800000000000003</v>
      </c>
      <c r="G160" s="18">
        <f t="shared" si="11"/>
        <v>0</v>
      </c>
      <c r="H160" s="13"/>
    </row>
    <row r="161" spans="1:8" ht="14.25">
      <c r="A161" s="13" t="s">
        <v>15</v>
      </c>
      <c r="B161" s="14">
        <v>304</v>
      </c>
      <c r="C161" s="27">
        <v>1141</v>
      </c>
      <c r="D161" s="27">
        <v>1196</v>
      </c>
      <c r="E161" s="16">
        <f t="shared" si="12"/>
        <v>55</v>
      </c>
      <c r="F161" s="17">
        <v>0.53800000000000003</v>
      </c>
      <c r="G161" s="18">
        <f t="shared" si="11"/>
        <v>29.590000000000003</v>
      </c>
      <c r="H161" s="13"/>
    </row>
    <row r="162" spans="1:8" ht="14.25">
      <c r="A162" s="13" t="s">
        <v>15</v>
      </c>
      <c r="B162" s="14">
        <v>305</v>
      </c>
      <c r="C162" s="27">
        <v>221</v>
      </c>
      <c r="D162" s="27">
        <v>221</v>
      </c>
      <c r="E162" s="16">
        <f t="shared" si="12"/>
        <v>0</v>
      </c>
      <c r="F162" s="17">
        <v>0.53800000000000003</v>
      </c>
      <c r="G162" s="18">
        <f t="shared" si="11"/>
        <v>0</v>
      </c>
      <c r="H162" s="19" t="s">
        <v>50</v>
      </c>
    </row>
    <row r="163" spans="1:8" ht="14.25">
      <c r="A163" s="13" t="s">
        <v>15</v>
      </c>
      <c r="B163" s="14">
        <v>312</v>
      </c>
      <c r="C163" s="27">
        <v>1694</v>
      </c>
      <c r="D163" s="27">
        <v>1694</v>
      </c>
      <c r="E163" s="16">
        <f t="shared" si="12"/>
        <v>0</v>
      </c>
      <c r="F163" s="17">
        <v>0.53800000000000003</v>
      </c>
      <c r="G163" s="18">
        <f t="shared" si="11"/>
        <v>0</v>
      </c>
      <c r="H163" s="13"/>
    </row>
    <row r="164" spans="1:8" ht="14.25">
      <c r="A164" s="13" t="s">
        <v>21</v>
      </c>
      <c r="B164" s="14"/>
      <c r="C164" s="14"/>
      <c r="D164" s="14"/>
      <c r="E164" s="40">
        <f>SUM(E148:E163)</f>
        <v>607</v>
      </c>
      <c r="F164" s="18"/>
      <c r="G164" s="18">
        <f>SUM(G148:G163)</f>
        <v>326.56600000000003</v>
      </c>
      <c r="H164" s="13"/>
    </row>
  </sheetData>
  <mergeCells count="1">
    <mergeCell ref="A1:I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1月份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rdsd</dc:creator>
  <cp:lastModifiedBy>china</cp:lastModifiedBy>
  <dcterms:created xsi:type="dcterms:W3CDTF">2019-01-14T00:58:00Z</dcterms:created>
  <dcterms:modified xsi:type="dcterms:W3CDTF">2019-01-18T01:45:45Z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